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840" windowHeight="9075" tabRatio="602"/>
  </bookViews>
  <sheets>
    <sheet name="2020-2021" sheetId="2" r:id="rId1"/>
  </sheets>
  <calcPr calcId="162913"/>
</workbook>
</file>

<file path=xl/calcChain.xml><?xml version="1.0" encoding="utf-8"?>
<calcChain xmlns="http://schemas.openxmlformats.org/spreadsheetml/2006/main">
  <c r="N61" i="2" l="1"/>
  <c r="N56" i="2"/>
  <c r="N49" i="2" l="1"/>
  <c r="N60" i="2" l="1"/>
  <c r="F55" i="2" l="1"/>
  <c r="F56" i="2" l="1"/>
  <c r="F58" i="2"/>
  <c r="N57" i="2"/>
  <c r="F59" i="2"/>
  <c r="N58" i="2"/>
  <c r="F60" i="2"/>
  <c r="N59" i="2"/>
  <c r="F61" i="2"/>
  <c r="C63" i="2"/>
  <c r="D63" i="2"/>
  <c r="E63" i="2"/>
  <c r="G63" i="2"/>
  <c r="L63" i="2"/>
  <c r="F63" i="2" l="1"/>
  <c r="F128" i="2"/>
  <c r="F127" i="2"/>
  <c r="F126" i="2"/>
  <c r="F125" i="2" l="1"/>
  <c r="F121" i="2"/>
  <c r="F119" i="2"/>
  <c r="F123" i="2"/>
  <c r="F118" i="2"/>
  <c r="F124" i="2"/>
  <c r="F120" i="2"/>
  <c r="F122" i="2"/>
  <c r="K31" i="2"/>
  <c r="L31" i="2"/>
  <c r="M31" i="2"/>
  <c r="O31" i="2"/>
  <c r="C31" i="2"/>
  <c r="D31" i="2"/>
  <c r="E31" i="2"/>
  <c r="G31" i="2"/>
  <c r="F43" i="2" l="1"/>
  <c r="F44" i="2"/>
  <c r="F45" i="2"/>
  <c r="F46" i="2"/>
  <c r="F47" i="2"/>
  <c r="F48" i="2"/>
  <c r="F49" i="2"/>
  <c r="L51" i="2"/>
  <c r="M51" i="2"/>
  <c r="K51" i="2"/>
  <c r="N44" i="2"/>
  <c r="N45" i="2"/>
  <c r="N46" i="2"/>
  <c r="N47" i="2"/>
  <c r="N48" i="2"/>
  <c r="N43" i="2"/>
  <c r="D51" i="2"/>
  <c r="E51" i="2"/>
  <c r="G51" i="2"/>
  <c r="C51" i="2"/>
  <c r="F50" i="2"/>
  <c r="N24" i="2"/>
  <c r="N25" i="2"/>
  <c r="N26" i="2"/>
  <c r="N27" i="2"/>
  <c r="N28" i="2"/>
  <c r="N29" i="2"/>
  <c r="N30" i="2"/>
  <c r="N23" i="2"/>
  <c r="N12" i="2"/>
  <c r="N13" i="2"/>
  <c r="N14" i="2"/>
  <c r="N15" i="2"/>
  <c r="N16" i="2"/>
  <c r="N17" i="2"/>
  <c r="N18" i="2"/>
  <c r="N11" i="2"/>
  <c r="F12" i="2"/>
  <c r="F13" i="2"/>
  <c r="F14" i="2"/>
  <c r="F15" i="2"/>
  <c r="F16" i="2"/>
  <c r="F17" i="2"/>
  <c r="F18" i="2"/>
  <c r="F11" i="2"/>
  <c r="F25" i="2"/>
  <c r="F26" i="2"/>
  <c r="F27" i="2"/>
  <c r="F28" i="2"/>
  <c r="F24" i="2"/>
  <c r="F29" i="2"/>
  <c r="F23" i="2"/>
  <c r="L19" i="2"/>
  <c r="M19" i="2"/>
  <c r="O19" i="2"/>
  <c r="K19" i="2"/>
  <c r="D19" i="2"/>
  <c r="E19" i="2"/>
  <c r="G19" i="2"/>
  <c r="C19" i="2"/>
  <c r="N31" i="2" l="1"/>
  <c r="F31" i="2"/>
  <c r="L107" i="2"/>
  <c r="K107" i="2"/>
  <c r="F19" i="2"/>
  <c r="N19" i="2"/>
  <c r="M107" i="2"/>
  <c r="O107" i="2"/>
  <c r="N51" i="2"/>
  <c r="F51" i="2"/>
</calcChain>
</file>

<file path=xl/sharedStrings.xml><?xml version="1.0" encoding="utf-8"?>
<sst xmlns="http://schemas.openxmlformats.org/spreadsheetml/2006/main" count="413" uniqueCount="337">
  <si>
    <t>F.Ü. MÜHENDİSLİK FAKÜLTESİ MAKİNA MÜHENDİSLİĞİ BÖLÜMÜ</t>
  </si>
  <si>
    <t>Bölüm Kodu</t>
  </si>
  <si>
    <t>Dersin Adı</t>
  </si>
  <si>
    <t>T</t>
  </si>
  <si>
    <t>U</t>
  </si>
  <si>
    <t>L</t>
  </si>
  <si>
    <t>K</t>
  </si>
  <si>
    <t>AKTS</t>
  </si>
  <si>
    <t>Ön Koşul</t>
  </si>
  <si>
    <t>Lineer Cebir</t>
  </si>
  <si>
    <t>Statik</t>
  </si>
  <si>
    <t>TOPLAM</t>
  </si>
  <si>
    <t>Malzeme Bilgisi</t>
  </si>
  <si>
    <t>Dinamik</t>
  </si>
  <si>
    <t>Isı Transferi</t>
  </si>
  <si>
    <t>Isıtma-Havalandırma</t>
  </si>
  <si>
    <t>Soğutma Tekniği</t>
  </si>
  <si>
    <t>Doğalgaz Sistemleri</t>
  </si>
  <si>
    <t>Hidrolik Makinaları</t>
  </si>
  <si>
    <t>Motorlu Taşıtlar</t>
  </si>
  <si>
    <t>Mekanik Titreşimler</t>
  </si>
  <si>
    <t>Transport Tekniği</t>
  </si>
  <si>
    <t>Enerji Yönetimi</t>
  </si>
  <si>
    <t>İşletme Yönetimi</t>
  </si>
  <si>
    <t>Gaz Türbinleri</t>
  </si>
  <si>
    <t>Isı ve Kütle Transferi</t>
  </si>
  <si>
    <t>Alternatif Enerji Kaynakları</t>
  </si>
  <si>
    <t>Taşıt Aerodinamiğine Giriş</t>
  </si>
  <si>
    <t>Buhar Kazanları</t>
  </si>
  <si>
    <t>Sıhhi Tesisat Tekniği</t>
  </si>
  <si>
    <t>Motor Konstrüksiyonu</t>
  </si>
  <si>
    <t>Güç İletimi</t>
  </si>
  <si>
    <t>Mekanizmaların Tasarımı</t>
  </si>
  <si>
    <t>Plastik Şekillendirme</t>
  </si>
  <si>
    <t>Halkla ilişkiler</t>
  </si>
  <si>
    <t>İş Hukuku</t>
  </si>
  <si>
    <t>Mühendislik Metrolojisi</t>
  </si>
  <si>
    <t>Fabrika Organizasyonu</t>
  </si>
  <si>
    <t>FİZ111</t>
  </si>
  <si>
    <t>FİZ105</t>
  </si>
  <si>
    <t>MAT161</t>
  </si>
  <si>
    <t>KİM105</t>
  </si>
  <si>
    <t>KİM109</t>
  </si>
  <si>
    <t>FİZ112</t>
  </si>
  <si>
    <t>MAT162</t>
  </si>
  <si>
    <t>MAT104</t>
  </si>
  <si>
    <t>Kalıp Teknolojisi</t>
  </si>
  <si>
    <t>Endüstriyel Otomasyon</t>
  </si>
  <si>
    <t>Mekatronik Tasarım</t>
  </si>
  <si>
    <t>Termik Güç Santralleri</t>
  </si>
  <si>
    <t>İş Makinaları</t>
  </si>
  <si>
    <t>İST234</t>
  </si>
  <si>
    <t>Olasılık ve İstatistik</t>
  </si>
  <si>
    <t>TRD209</t>
  </si>
  <si>
    <t>TRD210</t>
  </si>
  <si>
    <t>Kimya</t>
  </si>
  <si>
    <t>Makine Müh. Giriş ve Etik</t>
  </si>
  <si>
    <t>Teknik Resim</t>
  </si>
  <si>
    <t>Sızdırmazlık Elemanları</t>
  </si>
  <si>
    <t>İmalatta Kalite Kontrol</t>
  </si>
  <si>
    <t>Bil. Des. Tek. Resim</t>
  </si>
  <si>
    <t>Biyomekaniğe Giriş</t>
  </si>
  <si>
    <t>Sayısal Yöntemler</t>
  </si>
  <si>
    <t>Asansör Teknolojileri</t>
  </si>
  <si>
    <t>MKN101</t>
  </si>
  <si>
    <t>MKN103</t>
  </si>
  <si>
    <t>MKN102</t>
  </si>
  <si>
    <t>MKN104</t>
  </si>
  <si>
    <t>MKN106</t>
  </si>
  <si>
    <t>Diferansiyel Denklemler</t>
  </si>
  <si>
    <t>MKN201</t>
  </si>
  <si>
    <t>MKN203</t>
  </si>
  <si>
    <t>MKN205</t>
  </si>
  <si>
    <t>MKN207</t>
  </si>
  <si>
    <t>MAT271</t>
  </si>
  <si>
    <t>MKN202</t>
  </si>
  <si>
    <t>MKN204</t>
  </si>
  <si>
    <t>MKN206</t>
  </si>
  <si>
    <t>MKN208</t>
  </si>
  <si>
    <t>MKN210</t>
  </si>
  <si>
    <t>MKN301</t>
  </si>
  <si>
    <t>MKN303</t>
  </si>
  <si>
    <t>MKN305</t>
  </si>
  <si>
    <t>MKN309</t>
  </si>
  <si>
    <t>MKN313</t>
  </si>
  <si>
    <t>MKN302</t>
  </si>
  <si>
    <t>MKN304</t>
  </si>
  <si>
    <t>MKN306</t>
  </si>
  <si>
    <t>MKN308</t>
  </si>
  <si>
    <t>MKN310</t>
  </si>
  <si>
    <t>MKN312</t>
  </si>
  <si>
    <t>MKN401</t>
  </si>
  <si>
    <t>MKN422</t>
  </si>
  <si>
    <t>MKN403</t>
  </si>
  <si>
    <t>MKN405</t>
  </si>
  <si>
    <t>MKN407</t>
  </si>
  <si>
    <t>MKN421</t>
  </si>
  <si>
    <t>MKN425</t>
  </si>
  <si>
    <t>MKN427</t>
  </si>
  <si>
    <t>MKN429</t>
  </si>
  <si>
    <t>MKN431</t>
  </si>
  <si>
    <t>MKN424</t>
  </si>
  <si>
    <t>MKN426</t>
  </si>
  <si>
    <t>MKN428</t>
  </si>
  <si>
    <t>MKN430</t>
  </si>
  <si>
    <t>MKN441</t>
  </si>
  <si>
    <t>MKN461</t>
  </si>
  <si>
    <t>MKN463</t>
  </si>
  <si>
    <t>MKN465</t>
  </si>
  <si>
    <t>MKN467</t>
  </si>
  <si>
    <t>MKN469</t>
  </si>
  <si>
    <t>MKN471</t>
  </si>
  <si>
    <t>MKN433</t>
  </si>
  <si>
    <t>MKN475</t>
  </si>
  <si>
    <t>MKN473</t>
  </si>
  <si>
    <t>MKN477</t>
  </si>
  <si>
    <t>MKN479</t>
  </si>
  <si>
    <t>MKN435</t>
  </si>
  <si>
    <t>MKN437</t>
  </si>
  <si>
    <t>MKN439</t>
  </si>
  <si>
    <t>MKN432</t>
  </si>
  <si>
    <t>MKN434</t>
  </si>
  <si>
    <t>MKN436</t>
  </si>
  <si>
    <t>MKN438</t>
  </si>
  <si>
    <t>MKN462</t>
  </si>
  <si>
    <t>MKN464</t>
  </si>
  <si>
    <t>MKN466</t>
  </si>
  <si>
    <t>MKN468</t>
  </si>
  <si>
    <t>MKN470</t>
  </si>
  <si>
    <t>MKN474</t>
  </si>
  <si>
    <t>MKN472</t>
  </si>
  <si>
    <t>MKN476</t>
  </si>
  <si>
    <t>MKN478</t>
  </si>
  <si>
    <t>MKN481</t>
  </si>
  <si>
    <t>MKN483</t>
  </si>
  <si>
    <t>MKN485</t>
  </si>
  <si>
    <t>MKN487</t>
  </si>
  <si>
    <t>MKN489</t>
  </si>
  <si>
    <t>MKN480</t>
  </si>
  <si>
    <t>MKN482</t>
  </si>
  <si>
    <t>MKN484</t>
  </si>
  <si>
    <t>MKN486</t>
  </si>
  <si>
    <t>MKN488</t>
  </si>
  <si>
    <t>Hesaplamalı Akışkanlar Dinamiği</t>
  </si>
  <si>
    <t>MKN440</t>
  </si>
  <si>
    <t>EEM260</t>
  </si>
  <si>
    <t>Özel Mukavemet Halleri</t>
  </si>
  <si>
    <t>Mühendislik Ekonomisi</t>
  </si>
  <si>
    <t>Robotik Sistemler</t>
  </si>
  <si>
    <t>Makine Tasarımı ve Malzeme Seçimi</t>
  </si>
  <si>
    <t>Çelik Yapılar</t>
  </si>
  <si>
    <t>Malzemelerin Mekanik Davranışı</t>
  </si>
  <si>
    <t>Plastisite ve Kırılma Teorisi</t>
  </si>
  <si>
    <t>Kırılma Mekaniğine Giriş</t>
  </si>
  <si>
    <t>Mekanikte Bilgisayar Uygulamaları</t>
  </si>
  <si>
    <t>Sonlu Elemanlar Analizine Giriş</t>
  </si>
  <si>
    <t>Bilgisayar Destekli Tasarım</t>
  </si>
  <si>
    <t>Bilgisayar Destekli Üretim</t>
  </si>
  <si>
    <t>Özel Kaynak Yöntemleri</t>
  </si>
  <si>
    <t>Kompozit Malzemelerin Tasarımı</t>
  </si>
  <si>
    <t>Endüstriyel Aerodinamik</t>
  </si>
  <si>
    <t>Isıl Sistemlerin Bil. Des. Çözümü</t>
  </si>
  <si>
    <t>Bilim ve Tekniği Tarihi</t>
  </si>
  <si>
    <t>Toplam Kalite Yönetimi</t>
  </si>
  <si>
    <t>İklimlendirme Sistemleri</t>
  </si>
  <si>
    <t>Isıl Sistemlerin Ekonomik Dizaynı</t>
  </si>
  <si>
    <t>İŞL349</t>
  </si>
  <si>
    <t>KAM318</t>
  </si>
  <si>
    <t>İŞL350</t>
  </si>
  <si>
    <t>Metal Dışı Malzemeler</t>
  </si>
  <si>
    <t>MKN460</t>
  </si>
  <si>
    <t>HİT317</t>
  </si>
  <si>
    <t>İletişim</t>
  </si>
  <si>
    <t>HİT319</t>
  </si>
  <si>
    <t>Mesleki İngilizce</t>
  </si>
  <si>
    <t>MKN420</t>
  </si>
  <si>
    <t>MKN423</t>
  </si>
  <si>
    <t>Isıl Işıma</t>
  </si>
  <si>
    <t>MKN442</t>
  </si>
  <si>
    <t>Isı Transferinde Sayısal Yöntemler</t>
  </si>
  <si>
    <t>Isı Değiştiricilerin Tasarımı</t>
  </si>
  <si>
    <t>MKN443</t>
  </si>
  <si>
    <t>Endüstriyel Akışkanlar Mekaniği</t>
  </si>
  <si>
    <t>MKN311</t>
  </si>
  <si>
    <t>Fizik-I</t>
  </si>
  <si>
    <t>Matematik-I</t>
  </si>
  <si>
    <t>İmal Usulleri-I</t>
  </si>
  <si>
    <t>Mukavemet-I</t>
  </si>
  <si>
    <t>Termodinamik-I</t>
  </si>
  <si>
    <t>Türk Dili-I</t>
  </si>
  <si>
    <t>Akışkanlar Mekaniği-I</t>
  </si>
  <si>
    <t>Makine Elemanları-I</t>
  </si>
  <si>
    <t>Makine Teorisi-I</t>
  </si>
  <si>
    <t>Atatürk İlk. İnk. Tar.-I</t>
  </si>
  <si>
    <t>Girişimcilik-I</t>
  </si>
  <si>
    <t>Fizik-II</t>
  </si>
  <si>
    <t>Matematik-II</t>
  </si>
  <si>
    <t>Mukavemet-II</t>
  </si>
  <si>
    <t>Termodinamik-II</t>
  </si>
  <si>
    <t>Türk Dili-II</t>
  </si>
  <si>
    <t>Makine Elemanları-II</t>
  </si>
  <si>
    <t>Makine Teorisi-II</t>
  </si>
  <si>
    <t>İmal Usulleri-II</t>
  </si>
  <si>
    <t>Atatürk İlk. İnk. Tar.-II</t>
  </si>
  <si>
    <t>Girişimcilik-II</t>
  </si>
  <si>
    <t>Fizik Lab.-I</t>
  </si>
  <si>
    <t>I. YARIYIL (GÜZ)</t>
  </si>
  <si>
    <t>Fizik Lab.-II</t>
  </si>
  <si>
    <t>Kimya Lab.</t>
  </si>
  <si>
    <t>Atölye</t>
  </si>
  <si>
    <t>FİZ106</t>
  </si>
  <si>
    <t>Elektrik-Elektronik Müh. Temelleri</t>
  </si>
  <si>
    <t>II. YARIYIL (BAHAR)</t>
  </si>
  <si>
    <t>IV. YARIYIL (BAHAR)</t>
  </si>
  <si>
    <t>III. YARIYIL (GÜZ)</t>
  </si>
  <si>
    <t>V. YARIYIL (GÜZ)</t>
  </si>
  <si>
    <t>Sosyal Seçmeli Ders-I</t>
  </si>
  <si>
    <t>MKN307</t>
  </si>
  <si>
    <t>Otomatik Kontrol</t>
  </si>
  <si>
    <t>Sosyal Seçmeli Ders-II</t>
  </si>
  <si>
    <t>Akışkanlar Mekaniği-II</t>
  </si>
  <si>
    <t>İçten Yanmalı Motorlar</t>
  </si>
  <si>
    <t>VII. YARIYIL (GÜZ)</t>
  </si>
  <si>
    <t>VIII. YARIYIL (BAHAR)</t>
  </si>
  <si>
    <t>Akışkanlar Mek. Deney Teknikleri</t>
  </si>
  <si>
    <t>MKN381</t>
  </si>
  <si>
    <t>TOPLAM KREDİ</t>
  </si>
  <si>
    <t>Fikri ve Sınai Mülkiyet</t>
  </si>
  <si>
    <t>Hidrolik ve Pnömatik</t>
  </si>
  <si>
    <t>Sistem Modelleme ve Simülasyon</t>
  </si>
  <si>
    <t>MKN207E</t>
  </si>
  <si>
    <t>MKN204E</t>
  </si>
  <si>
    <t>Numerical Methods</t>
  </si>
  <si>
    <t>MKN206E</t>
  </si>
  <si>
    <t>MKN304E</t>
  </si>
  <si>
    <t>Strength of Materials-II</t>
  </si>
  <si>
    <t>Fluid Mechanics-II</t>
  </si>
  <si>
    <t>Thermodynamics-I</t>
  </si>
  <si>
    <t>MKN425E</t>
  </si>
  <si>
    <t>Heat and Mass Transfer</t>
  </si>
  <si>
    <t>MKN427E</t>
  </si>
  <si>
    <t>Design of Heat Exchangers</t>
  </si>
  <si>
    <t>MKN443E</t>
  </si>
  <si>
    <t>Industrial Fluid Mechanics</t>
  </si>
  <si>
    <t>MKN461E</t>
  </si>
  <si>
    <t>MKN479E</t>
  </si>
  <si>
    <t>Introduction to Finite Element Analysis</t>
  </si>
  <si>
    <t>MKN422E</t>
  </si>
  <si>
    <t>Economical Design of Heat Systems</t>
  </si>
  <si>
    <t>MKN424E</t>
  </si>
  <si>
    <t>Thermal Power Plants</t>
  </si>
  <si>
    <t>MKN440E</t>
  </si>
  <si>
    <t>Computational Fluid Dynamics</t>
  </si>
  <si>
    <t>MKN442E</t>
  </si>
  <si>
    <t>Numerical Methods in Heat Transfer</t>
  </si>
  <si>
    <t>MKN478E</t>
  </si>
  <si>
    <t>Introduction to Fracture Mechanics</t>
  </si>
  <si>
    <t>MKN486E</t>
  </si>
  <si>
    <t>AİT210</t>
  </si>
  <si>
    <t>AİT209</t>
  </si>
  <si>
    <t>Non-Metallic Materials</t>
  </si>
  <si>
    <t>System Modeling and Simulation</t>
  </si>
  <si>
    <t>Strength of Materials-I</t>
  </si>
  <si>
    <t>MKN205E</t>
  </si>
  <si>
    <t>Fluid Mechanics-I</t>
  </si>
  <si>
    <t>MKN303E</t>
  </si>
  <si>
    <t>Thermodynamics-II</t>
  </si>
  <si>
    <t>MKN208E</t>
  </si>
  <si>
    <t>MKN104E</t>
  </si>
  <si>
    <t>Statics</t>
  </si>
  <si>
    <t>MKN480E</t>
  </si>
  <si>
    <t>Numerical Applications in Mechanics</t>
  </si>
  <si>
    <t>CODE</t>
  </si>
  <si>
    <t>ACTS</t>
  </si>
  <si>
    <t>C</t>
  </si>
  <si>
    <t>ERASMUS PROGRAM COURSES</t>
  </si>
  <si>
    <t>T: Theory, P: Practice, L: Laboratuary, C: Credits</t>
  </si>
  <si>
    <t>P</t>
  </si>
  <si>
    <t>YDİ107</t>
  </si>
  <si>
    <t>İngilizce-I</t>
  </si>
  <si>
    <t>YDİ108</t>
  </si>
  <si>
    <t>İngilizce-II</t>
  </si>
  <si>
    <t>MKN307E</t>
  </si>
  <si>
    <t>Theory of Machines-I</t>
  </si>
  <si>
    <t>MKN481E</t>
  </si>
  <si>
    <t>Robotic Systems</t>
  </si>
  <si>
    <t>MKN308E</t>
  </si>
  <si>
    <t>Theory of Machines-II</t>
  </si>
  <si>
    <t>MKN310E</t>
  </si>
  <si>
    <t>Automatic Control</t>
  </si>
  <si>
    <t>MKN474E</t>
  </si>
  <si>
    <t>Industrial Automation</t>
  </si>
  <si>
    <t>MKN482E</t>
  </si>
  <si>
    <t>Mechanical Vibrations</t>
  </si>
  <si>
    <t>MKN477E</t>
  </si>
  <si>
    <t>Mechatronics Design</t>
  </si>
  <si>
    <t>MKN209</t>
  </si>
  <si>
    <t>Makine Mühendisliğinde Bil. Prog.</t>
  </si>
  <si>
    <t>MKN408</t>
  </si>
  <si>
    <t>Uygulamalı Mühendislik Eğitimi</t>
  </si>
  <si>
    <t>Seçmeli Ders-4</t>
  </si>
  <si>
    <t>Seçmeli Ders-5</t>
  </si>
  <si>
    <t>Seçmeli Ders-6</t>
  </si>
  <si>
    <t>Seçmeli Ders-7</t>
  </si>
  <si>
    <t>Seçmeli Ders-2</t>
  </si>
  <si>
    <t>Seçmeli Ders-1</t>
  </si>
  <si>
    <t>Seçmeli Ders-3</t>
  </si>
  <si>
    <t>CNC Programlama</t>
  </si>
  <si>
    <t>Bitirme Tasarım Projesi*</t>
  </si>
  <si>
    <t>Mezun durumda olan öğrenciler için Bitirme Tasarım Projesi dersi Bahar yarıyılında da açılır.</t>
  </si>
  <si>
    <t xml:space="preserve"> 3- </t>
  </si>
  <si>
    <t>4-</t>
  </si>
  <si>
    <t>5-</t>
  </si>
  <si>
    <t>Uygulamalı Mühendislik Eğitiminde başarısız olan öğrenciler güz yarıyılında Uygulamalı Mühendislik Eğitimini tekrar alır.</t>
  </si>
  <si>
    <t>GRUP 1</t>
  </si>
  <si>
    <t>GRUP 2</t>
  </si>
  <si>
    <t>2021-2022 ÖĞRETİM YILINDAN İTİBAREN UYGULANACAK LİSANS MÜFREDATI</t>
  </si>
  <si>
    <t>Mesleki Uygulama-II</t>
  </si>
  <si>
    <t>VI. YARIYIL (BAHAR)</t>
  </si>
  <si>
    <t>Seçmeli Ders-8</t>
  </si>
  <si>
    <t>MKN314</t>
  </si>
  <si>
    <t>MKN316</t>
  </si>
  <si>
    <t>MKN413</t>
  </si>
  <si>
    <t>MKN491</t>
  </si>
  <si>
    <t>MKN493</t>
  </si>
  <si>
    <t>Mesleki Uygulama-I</t>
  </si>
  <si>
    <t xml:space="preserve">7. yarıyıl dahil bütün derslerden başarılı olan veya devamını alması kaydıyla en fazla 2 dersten başarısız olan öğrenciler uygulamalı mühendislik eğitimine (Grup 2) gidebilirler. </t>
  </si>
  <si>
    <t>Seçmeli Ders-3-4-5</t>
  </si>
  <si>
    <t>Seçmeli Ders-6-7-8</t>
  </si>
  <si>
    <t>Laboratuvar -II*</t>
  </si>
  <si>
    <t>Laboratuvar -I*</t>
  </si>
  <si>
    <t>Proje Hazırlama*</t>
  </si>
  <si>
    <t>2020-2021 Müfredatına kayıtlı öğrenciler 2021-2022 müfredatına tabi olacaklardır.</t>
  </si>
  <si>
    <t>MKN314 Laboratuvar I ve MKN316 Proje Hazırlama derslerini alabilme  şartı: V. yarıyıl dahil tüm MKN kodlu derslere yazılmış olmak ve devamını vermiş olmak gerekir (Geçme şartı aranmaz) ve VI yarıyıldaki MKN kodlu derslere yazılmış olmak.
MKN401 Laboratuvar II, MKN403 Bitirme Tasarım Projesi derslerini alabilme şartı : VI. yarıyıl dahil tüm MKN kodlu derslere yazılmış olmak ve devamını vermiş olmak gerekir (Geçme şartı aranmaz) ve VII yarıyıldaki MKN kodlu derslere yazılmış olmak.
Bulunduğu yarıyıl ya da bir sonraki yarıyıl genel/bütünleme sınavı sonunda mezun olma ihtimali bulunan öğrencilerde bu şartlar aranmaz.</t>
  </si>
  <si>
    <t xml:space="preserve"> 1-        *</t>
  </si>
  <si>
    <t xml:space="preserve"> 2-          </t>
  </si>
  <si>
    <t>Fırat Üniversitesi, Makina Mühendisliği Bölümü’nde 2021-2022 Öğretim Yılından itibaren 8. Yarıyılda iki müfredat sistemi (GRUP 1 ve GRUP 2) yürütülmektedir:
GRUP 1. 8. YARIYIL; Uygulamalı Mühendislik Eğitimi  koşullarını sağlamayan öğrenciler için yürütülecek müfredat.
GRUP 2. 8. YARIYIL; Uygulamalı Mühendislik Eğitimi koşullarını sağlayan öğrenciler için yürütülecek müfredat.</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</si>
</sst>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2"/>
      <scheme val="minor"/>
    </font>
    <font>
      <sz val="8"/>
      <name val="Calibri"/>
      <family val="2"/>
      <charset val="162"/>
    </font>
    <font>
      <b/>
      <sz val="9"/>
      <color indexed="8"/>
      <name val="Arial"/>
      <family val="2"/>
      <charset val="162"/>
    </font>
    <font>
      <sz val="11"/>
      <color theme="1"/>
      <name val="Arial"/>
      <family val="2"/>
      <charset val="162"/>
    </font>
    <font>
      <b/>
      <u val="double"/>
      <sz val="9"/>
      <color indexed="8"/>
      <name val="Arial"/>
      <family val="2"/>
      <charset val="162"/>
    </font>
    <font>
      <b/>
      <sz val="8"/>
      <color theme="1"/>
      <name val="Arial"/>
      <family val="2"/>
      <charset val="162"/>
    </font>
    <font>
      <b/>
      <sz val="8"/>
      <color indexed="8"/>
      <name val="Arial"/>
      <family val="2"/>
      <charset val="162"/>
    </font>
    <font>
      <sz val="9"/>
      <color indexed="8"/>
      <name val="Arial"/>
      <family val="2"/>
      <charset val="162"/>
    </font>
    <font>
      <i/>
      <sz val="9"/>
      <color indexed="8"/>
      <name val="Arial"/>
      <family val="2"/>
      <charset val="162"/>
    </font>
    <font>
      <sz val="9"/>
      <color theme="1"/>
      <name val="Arial"/>
      <family val="2"/>
      <charset val="162"/>
    </font>
    <font>
      <b/>
      <sz val="9"/>
      <color theme="1"/>
      <name val="Arial"/>
      <family val="2"/>
      <charset val="162"/>
    </font>
    <font>
      <sz val="9"/>
      <name val="Arial"/>
      <family val="2"/>
      <charset val="162"/>
    </font>
    <font>
      <b/>
      <i/>
      <sz val="9"/>
      <color indexed="10"/>
      <name val="Arial"/>
      <family val="2"/>
      <charset val="162"/>
    </font>
    <font>
      <sz val="8"/>
      <color theme="1"/>
      <name val="Arial"/>
      <family val="2"/>
      <charset val="162"/>
    </font>
    <font>
      <b/>
      <sz val="9"/>
      <color indexed="10"/>
      <name val="Arial"/>
      <family val="2"/>
      <charset val="162"/>
    </font>
    <font>
      <b/>
      <sz val="9"/>
      <name val="Arial"/>
      <family val="2"/>
      <charset val="162"/>
    </font>
    <font>
      <b/>
      <sz val="8"/>
      <name val="Arial"/>
      <family val="2"/>
      <charset val="162"/>
    </font>
    <font>
      <i/>
      <sz val="9"/>
      <color indexed="10"/>
      <name val="Arial"/>
      <family val="2"/>
      <charset val="162"/>
    </font>
    <font>
      <b/>
      <i/>
      <sz val="9"/>
      <color indexed="8"/>
      <name val="Arial"/>
      <family val="2"/>
      <charset val="162"/>
    </font>
    <font>
      <u/>
      <sz val="9"/>
      <color indexed="8"/>
      <name val="Arial"/>
      <family val="2"/>
      <charset val="162"/>
    </font>
    <font>
      <sz val="9"/>
      <color indexed="10"/>
      <name val="Arial"/>
      <family val="2"/>
      <charset val="162"/>
    </font>
    <font>
      <b/>
      <sz val="7"/>
      <color theme="1"/>
      <name val="Arial"/>
      <family val="2"/>
      <charset val="162"/>
    </font>
    <font>
      <b/>
      <sz val="8"/>
      <color rgb="FFFF0000"/>
      <name val="Arial"/>
      <family val="2"/>
      <charset val="162"/>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67">
    <xf numFmtId="0" fontId="0" fillId="0" borderId="0" xfId="0"/>
    <xf numFmtId="0" fontId="3" fillId="0" borderId="0" xfId="0" applyFont="1"/>
    <xf numFmtId="0" fontId="4" fillId="2" borderId="0" xfId="0" applyFont="1" applyFill="1" applyBorder="1" applyAlignment="1">
      <alignment horizontal="center" vertical="center"/>
    </xf>
    <xf numFmtId="0" fontId="3" fillId="2" borderId="0" xfId="0" applyFont="1" applyFill="1"/>
    <xf numFmtId="0" fontId="5" fillId="2" borderId="0" xfId="0" applyFont="1" applyFill="1" applyBorder="1" applyAlignment="1">
      <alignment horizontal="center" vertical="center"/>
    </xf>
    <xf numFmtId="0" fontId="3" fillId="0" borderId="0" xfId="0"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textRotation="90"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0" borderId="3" xfId="0" applyFont="1" applyFill="1" applyBorder="1" applyAlignment="1">
      <alignment horizontal="center" vertical="center" textRotation="90" wrapText="1"/>
    </xf>
    <xf numFmtId="0" fontId="2" fillId="0" borderId="4"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9" fillId="2" borderId="11" xfId="0" applyFont="1" applyFill="1" applyBorder="1"/>
    <xf numFmtId="0" fontId="9" fillId="2" borderId="1" xfId="0" applyFont="1" applyFill="1" applyBorder="1"/>
    <xf numFmtId="0" fontId="9" fillId="0"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10" fillId="2" borderId="8" xfId="0" applyFont="1" applyFill="1" applyBorder="1" applyAlignment="1">
      <alignment horizontal="center" vertical="center"/>
    </xf>
    <xf numFmtId="0" fontId="9" fillId="2" borderId="15" xfId="0" applyFont="1" applyFill="1" applyBorder="1" applyAlignment="1">
      <alignment horizontal="center" vertical="center"/>
    </xf>
    <xf numFmtId="0" fontId="2" fillId="2" borderId="12" xfId="0" applyFont="1" applyFill="1" applyBorder="1" applyAlignment="1">
      <alignment horizontal="center" vertical="center" wrapText="1"/>
    </xf>
    <xf numFmtId="0" fontId="9" fillId="2" borderId="8" xfId="0" applyFont="1" applyFill="1" applyBorder="1"/>
    <xf numFmtId="0" fontId="9" fillId="0" borderId="9" xfId="0" applyFont="1" applyFill="1" applyBorder="1" applyAlignment="1">
      <alignment horizontal="center" vertical="center"/>
    </xf>
    <xf numFmtId="0" fontId="2"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2" borderId="1" xfId="0" applyFont="1" applyFill="1" applyBorder="1" applyAlignment="1">
      <alignment horizontal="center" vertical="center"/>
    </xf>
    <xf numFmtId="0" fontId="7" fillId="2" borderId="1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11" fillId="2" borderId="11" xfId="0" applyFont="1" applyFill="1" applyBorder="1" applyAlignment="1">
      <alignment vertical="center" wrapText="1"/>
    </xf>
    <xf numFmtId="0" fontId="9" fillId="0" borderId="6" xfId="0" applyFont="1" applyFill="1" applyBorder="1" applyAlignment="1">
      <alignment horizontal="center" vertical="center" wrapText="1"/>
    </xf>
    <xf numFmtId="0" fontId="13" fillId="0" borderId="1" xfId="0" applyFont="1" applyBorder="1" applyAlignment="1">
      <alignment horizontal="center" vertical="center"/>
    </xf>
    <xf numFmtId="0" fontId="14" fillId="0" borderId="6"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0" borderId="0" xfId="0" applyFont="1"/>
    <xf numFmtId="0" fontId="9" fillId="0" borderId="1" xfId="0" applyFont="1" applyFill="1" applyBorder="1" applyAlignment="1">
      <alignment horizontal="center" vertical="center"/>
    </xf>
    <xf numFmtId="0" fontId="2" fillId="2" borderId="8" xfId="0" applyFont="1" applyFill="1" applyBorder="1" applyAlignment="1">
      <alignment vertical="center" wrapText="1"/>
    </xf>
    <xf numFmtId="0" fontId="2" fillId="2" borderId="15"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2" borderId="5" xfId="0" applyFont="1" applyFill="1" applyBorder="1"/>
    <xf numFmtId="0" fontId="2" fillId="2" borderId="7" xfId="0" applyFont="1" applyFill="1" applyBorder="1" applyAlignment="1">
      <alignment vertical="center" wrapText="1"/>
    </xf>
    <xf numFmtId="0" fontId="9" fillId="2" borderId="8" xfId="0" applyFont="1" applyFill="1" applyBorder="1" applyAlignment="1"/>
    <xf numFmtId="0" fontId="15" fillId="2" borderId="12" xfId="0" applyFont="1" applyFill="1" applyBorder="1" applyAlignment="1">
      <alignment vertical="center" wrapText="1"/>
    </xf>
    <xf numFmtId="0" fontId="10"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2" fillId="2" borderId="2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3" fillId="0" borderId="1" xfId="0" applyFont="1" applyBorder="1"/>
    <xf numFmtId="0" fontId="5" fillId="0" borderId="1" xfId="0" applyFont="1" applyBorder="1"/>
    <xf numFmtId="0" fontId="9" fillId="2" borderId="23" xfId="0" applyFont="1" applyFill="1" applyBorder="1" applyAlignment="1">
      <alignment horizontal="center" vertical="center"/>
    </xf>
    <xf numFmtId="0" fontId="13" fillId="2" borderId="23" xfId="0" applyFont="1" applyFill="1" applyBorder="1"/>
    <xf numFmtId="0" fontId="9" fillId="0" borderId="23" xfId="0" applyFont="1" applyBorder="1"/>
    <xf numFmtId="0" fontId="10" fillId="2" borderId="1" xfId="0" applyFont="1" applyFill="1" applyBorder="1" applyAlignment="1">
      <alignment horizontal="center" vertical="center"/>
    </xf>
    <xf numFmtId="0" fontId="13" fillId="0" borderId="0" xfId="0" applyFont="1" applyBorder="1"/>
    <xf numFmtId="0" fontId="13" fillId="2" borderId="0" xfId="0" applyFont="1" applyFill="1" applyBorder="1"/>
    <xf numFmtId="0" fontId="13" fillId="0" borderId="1" xfId="0" applyFont="1" applyBorder="1" applyAlignment="1">
      <alignment horizontal="left"/>
    </xf>
    <xf numFmtId="0" fontId="13" fillId="0" borderId="1" xfId="0" applyFont="1" applyBorder="1" applyAlignment="1">
      <alignment horizontal="center"/>
    </xf>
    <xf numFmtId="0" fontId="13" fillId="2" borderId="1" xfId="0" applyFont="1" applyFill="1" applyBorder="1" applyAlignment="1">
      <alignment horizontal="center"/>
    </xf>
    <xf numFmtId="0" fontId="11" fillId="0" borderId="0" xfId="0" applyFont="1" applyFill="1" applyBorder="1" applyAlignment="1">
      <alignment horizontal="center" vertical="center" wrapText="1"/>
    </xf>
    <xf numFmtId="0" fontId="5" fillId="2" borderId="17" xfId="0" applyFont="1" applyFill="1" applyBorder="1"/>
    <xf numFmtId="0" fontId="9" fillId="2" borderId="18" xfId="0" applyFont="1" applyFill="1" applyBorder="1" applyAlignment="1">
      <alignment horizontal="center"/>
    </xf>
    <xf numFmtId="0" fontId="9" fillId="2" borderId="27" xfId="0" applyFont="1" applyFill="1" applyBorder="1" applyAlignment="1">
      <alignment horizontal="center"/>
    </xf>
    <xf numFmtId="0" fontId="10" fillId="2" borderId="20" xfId="0" applyFont="1" applyFill="1" applyBorder="1"/>
    <xf numFmtId="0" fontId="5" fillId="2" borderId="18" xfId="0" applyFont="1" applyFill="1" applyBorder="1"/>
    <xf numFmtId="0" fontId="11" fillId="0" borderId="18" xfId="0" applyFont="1" applyFill="1" applyBorder="1" applyAlignment="1">
      <alignment horizontal="center" vertical="center" wrapText="1"/>
    </xf>
    <xf numFmtId="0" fontId="9" fillId="0" borderId="19" xfId="0" applyFont="1" applyFill="1" applyBorder="1"/>
    <xf numFmtId="0" fontId="7" fillId="2" borderId="2" xfId="0" applyFont="1" applyFill="1" applyBorder="1" applyAlignment="1">
      <alignment vertical="center"/>
    </xf>
    <xf numFmtId="0" fontId="7" fillId="2" borderId="3" xfId="0" applyFont="1" applyFill="1" applyBorder="1" applyAlignment="1">
      <alignment vertical="center"/>
    </xf>
    <xf numFmtId="0" fontId="13" fillId="2" borderId="3" xfId="0" applyFont="1" applyFill="1" applyBorder="1" applyAlignment="1">
      <alignment horizontal="center"/>
    </xf>
    <xf numFmtId="0" fontId="17" fillId="2" borderId="3" xfId="0" applyFont="1" applyFill="1" applyBorder="1" applyAlignment="1">
      <alignment horizontal="center" wrapText="1"/>
    </xf>
    <xf numFmtId="0" fontId="9" fillId="2" borderId="24" xfId="0" applyFont="1" applyFill="1" applyBorder="1" applyAlignment="1">
      <alignment horizontal="center"/>
    </xf>
    <xf numFmtId="0" fontId="7" fillId="2" borderId="5" xfId="0" applyFont="1" applyFill="1" applyBorder="1" applyAlignment="1">
      <alignment vertical="center"/>
    </xf>
    <xf numFmtId="0" fontId="7" fillId="2" borderId="1" xfId="0" applyFont="1" applyFill="1" applyBorder="1" applyAlignment="1">
      <alignment vertical="center"/>
    </xf>
    <xf numFmtId="0" fontId="9" fillId="2" borderId="23" xfId="0" applyFont="1" applyFill="1" applyBorder="1" applyAlignment="1">
      <alignment horizontal="center"/>
    </xf>
    <xf numFmtId="0" fontId="7" fillId="2" borderId="1" xfId="0" applyFont="1" applyFill="1" applyBorder="1" applyAlignment="1">
      <alignment horizontal="justify" vertical="center"/>
    </xf>
    <xf numFmtId="0" fontId="13" fillId="2" borderId="1" xfId="0" applyFont="1" applyFill="1" applyBorder="1"/>
    <xf numFmtId="0" fontId="9" fillId="0" borderId="1" xfId="0" applyFont="1" applyFill="1" applyBorder="1"/>
    <xf numFmtId="0" fontId="18" fillId="2" borderId="1" xfId="0" applyFont="1" applyFill="1" applyBorder="1" applyAlignment="1">
      <alignment horizontal="center" wrapText="1"/>
    </xf>
    <xf numFmtId="0" fontId="17" fillId="2" borderId="1" xfId="0" applyFont="1" applyFill="1" applyBorder="1" applyAlignment="1">
      <alignment horizontal="center" wrapText="1"/>
    </xf>
    <xf numFmtId="0" fontId="13" fillId="2" borderId="23" xfId="0" applyFont="1" applyFill="1" applyBorder="1" applyAlignment="1">
      <alignment horizontal="center"/>
    </xf>
    <xf numFmtId="0" fontId="13" fillId="0" borderId="1" xfId="0" applyFont="1" applyFill="1" applyBorder="1"/>
    <xf numFmtId="0" fontId="7" fillId="2" borderId="5" xfId="0" applyFont="1" applyFill="1" applyBorder="1"/>
    <xf numFmtId="0" fontId="10" fillId="2" borderId="1" xfId="0" applyFont="1" applyFill="1" applyBorder="1" applyAlignment="1">
      <alignment horizontal="center"/>
    </xf>
    <xf numFmtId="0" fontId="10" fillId="2" borderId="1" xfId="0" applyFont="1" applyFill="1" applyBorder="1"/>
    <xf numFmtId="0" fontId="7" fillId="2" borderId="5" xfId="0" applyFont="1" applyFill="1" applyBorder="1" applyAlignment="1">
      <alignment horizontal="justify" vertical="center"/>
    </xf>
    <xf numFmtId="0" fontId="2" fillId="2" borderId="1" xfId="0" applyFont="1" applyFill="1" applyBorder="1" applyAlignment="1">
      <alignment horizontal="center" wrapText="1"/>
    </xf>
    <xf numFmtId="0" fontId="10" fillId="2" borderId="23" xfId="0" applyFont="1" applyFill="1" applyBorder="1" applyAlignment="1">
      <alignment horizontal="center"/>
    </xf>
    <xf numFmtId="0" fontId="7" fillId="2" borderId="1" xfId="0" applyFont="1" applyFill="1" applyBorder="1"/>
    <xf numFmtId="0" fontId="11" fillId="0" borderId="1" xfId="0" applyFont="1" applyFill="1" applyBorder="1" applyAlignment="1">
      <alignment horizontal="center"/>
    </xf>
    <xf numFmtId="0" fontId="9" fillId="2" borderId="1" xfId="0" applyFont="1" applyFill="1" applyBorder="1" applyAlignment="1">
      <alignment horizontal="center"/>
    </xf>
    <xf numFmtId="0" fontId="17" fillId="2" borderId="23" xfId="0" applyFont="1" applyFill="1" applyBorder="1" applyAlignment="1">
      <alignment horizont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center" wrapText="1"/>
    </xf>
    <xf numFmtId="0" fontId="7" fillId="2" borderId="7" xfId="0" applyFont="1" applyFill="1" applyBorder="1" applyAlignment="1">
      <alignment horizontal="justify" vertical="center"/>
    </xf>
    <xf numFmtId="0" fontId="7" fillId="2" borderId="8" xfId="0" applyFont="1" applyFill="1" applyBorder="1" applyAlignment="1">
      <alignment vertical="center"/>
    </xf>
    <xf numFmtId="0" fontId="2" fillId="2" borderId="8" xfId="0" applyFont="1" applyFill="1" applyBorder="1" applyAlignment="1">
      <alignment horizontal="center"/>
    </xf>
    <xf numFmtId="0" fontId="11" fillId="2" borderId="8" xfId="0" applyFont="1" applyFill="1" applyBorder="1" applyAlignment="1">
      <alignment horizontal="center" wrapText="1"/>
    </xf>
    <xf numFmtId="0" fontId="9" fillId="2" borderId="25" xfId="0" applyFont="1" applyFill="1" applyBorder="1" applyAlignment="1">
      <alignment horizontal="center"/>
    </xf>
    <xf numFmtId="0" fontId="7" fillId="2" borderId="3" xfId="0" applyFont="1" applyFill="1" applyBorder="1"/>
    <xf numFmtId="0" fontId="7" fillId="2" borderId="3" xfId="0" applyFont="1" applyFill="1" applyBorder="1" applyAlignment="1">
      <alignment horizontal="center" vertical="center" wrapText="1"/>
    </xf>
    <xf numFmtId="0" fontId="7" fillId="2" borderId="5" xfId="0" applyFont="1" applyFill="1" applyBorder="1" applyAlignment="1">
      <alignment horizontal="left" vertical="center"/>
    </xf>
    <xf numFmtId="0" fontId="7" fillId="2" borderId="11" xfId="0" applyFont="1" applyFill="1" applyBorder="1" applyAlignment="1">
      <alignment horizontal="left" vertical="center"/>
    </xf>
    <xf numFmtId="0" fontId="12" fillId="0" borderId="6" xfId="0" applyFont="1" applyFill="1" applyBorder="1" applyAlignment="1">
      <alignment vertical="center" wrapText="1"/>
    </xf>
    <xf numFmtId="0" fontId="11" fillId="2" borderId="5" xfId="0" applyFont="1" applyFill="1" applyBorder="1" applyAlignment="1">
      <alignment horizontal="left"/>
    </xf>
    <xf numFmtId="0" fontId="17" fillId="2" borderId="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1" fillId="2" borderId="11" xfId="0" applyFont="1" applyFill="1" applyBorder="1" applyAlignment="1">
      <alignment horizontal="left"/>
    </xf>
    <xf numFmtId="0" fontId="7" fillId="2" borderId="5" xfId="0" applyFont="1" applyFill="1" applyBorder="1" applyAlignment="1">
      <alignment horizontal="left"/>
    </xf>
    <xf numFmtId="0" fontId="7" fillId="2" borderId="11" xfId="0" applyFont="1" applyFill="1" applyBorder="1" applyAlignment="1">
      <alignment horizontal="left"/>
    </xf>
    <xf numFmtId="0" fontId="11"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1" xfId="0" applyFont="1" applyFill="1" applyBorder="1"/>
    <xf numFmtId="0" fontId="9" fillId="0" borderId="6" xfId="0" applyFont="1" applyFill="1" applyBorder="1"/>
    <xf numFmtId="0" fontId="7" fillId="2" borderId="14" xfId="0" applyFont="1" applyFill="1" applyBorder="1" applyAlignment="1">
      <alignment horizontal="center" vertical="center"/>
    </xf>
    <xf numFmtId="0" fontId="7" fillId="2" borderId="11" xfId="0" applyFont="1" applyFill="1" applyBorder="1" applyAlignment="1">
      <alignment horizontal="justify" vertical="center"/>
    </xf>
    <xf numFmtId="0" fontId="19" fillId="2" borderId="1" xfId="0" applyFont="1" applyFill="1" applyBorder="1" applyAlignment="1">
      <alignment horizontal="center" vertical="center"/>
    </xf>
    <xf numFmtId="0" fontId="9" fillId="2" borderId="7" xfId="0" applyFont="1" applyFill="1" applyBorder="1"/>
    <xf numFmtId="0" fontId="9" fillId="2" borderId="12" xfId="0" applyFont="1" applyFill="1" applyBorder="1"/>
    <xf numFmtId="0" fontId="13" fillId="0" borderId="8" xfId="0" applyFont="1" applyFill="1" applyBorder="1"/>
    <xf numFmtId="0" fontId="13" fillId="0" borderId="9" xfId="0" applyFont="1" applyFill="1" applyBorder="1"/>
    <xf numFmtId="0" fontId="13" fillId="2" borderId="21" xfId="0" applyFont="1" applyFill="1" applyBorder="1"/>
    <xf numFmtId="0" fontId="13" fillId="2" borderId="21"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1" xfId="0" applyFont="1" applyFill="1" applyBorder="1"/>
    <xf numFmtId="0" fontId="7" fillId="0" borderId="21" xfId="0" applyFont="1" applyFill="1" applyBorder="1" applyAlignment="1">
      <alignment vertical="center" wrapText="1"/>
    </xf>
    <xf numFmtId="0" fontId="13" fillId="2" borderId="0" xfId="0" applyFont="1" applyFill="1" applyBorder="1" applyAlignment="1">
      <alignment horizontal="center" vertical="center"/>
    </xf>
    <xf numFmtId="0" fontId="9" fillId="0" borderId="0" xfId="0" applyFont="1" applyFill="1" applyBorder="1"/>
    <xf numFmtId="0" fontId="7" fillId="0" borderId="0" xfId="0" applyFont="1" applyFill="1" applyBorder="1" applyAlignment="1">
      <alignment vertical="center" wrapText="1"/>
    </xf>
    <xf numFmtId="0" fontId="6" fillId="2" borderId="20" xfId="0" applyFont="1" applyFill="1" applyBorder="1" applyAlignment="1">
      <alignment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7" xfId="0" applyFont="1" applyFill="1" applyBorder="1" applyAlignment="1">
      <alignment vertical="center" wrapText="1"/>
    </xf>
    <xf numFmtId="0" fontId="2" fillId="0" borderId="19"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17" fillId="2" borderId="3" xfId="0" applyFont="1" applyFill="1" applyBorder="1" applyAlignment="1">
      <alignment horizontal="center" vertical="center" wrapText="1"/>
    </xf>
    <xf numFmtId="0" fontId="20" fillId="2" borderId="3" xfId="0" applyFont="1" applyFill="1" applyBorder="1" applyAlignment="1">
      <alignment vertical="center" wrapText="1"/>
    </xf>
    <xf numFmtId="0" fontId="9" fillId="2" borderId="3" xfId="0" applyFont="1" applyFill="1" applyBorder="1"/>
    <xf numFmtId="0" fontId="9" fillId="0" borderId="3" xfId="0" applyFont="1" applyFill="1" applyBorder="1"/>
    <xf numFmtId="0" fontId="13" fillId="0" borderId="4" xfId="0" applyFont="1" applyFill="1" applyBorder="1"/>
    <xf numFmtId="0" fontId="20" fillId="2" borderId="1"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22"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7" fillId="2" borderId="22" xfId="0" applyFont="1" applyFill="1" applyBorder="1" applyAlignment="1">
      <alignment vertical="center" wrapText="1"/>
    </xf>
    <xf numFmtId="0" fontId="9" fillId="2" borderId="22" xfId="0" applyFont="1" applyFill="1" applyBorder="1"/>
    <xf numFmtId="0" fontId="7" fillId="2" borderId="22" xfId="0" applyFont="1" applyFill="1" applyBorder="1"/>
    <xf numFmtId="0" fontId="11" fillId="0" borderId="22" xfId="0" applyFont="1" applyFill="1" applyBorder="1" applyAlignment="1">
      <alignment horizontal="center" vertical="center" wrapText="1"/>
    </xf>
    <xf numFmtId="0" fontId="9" fillId="0" borderId="40" xfId="0" applyFont="1" applyFill="1" applyBorder="1"/>
    <xf numFmtId="0" fontId="2" fillId="2" borderId="39" xfId="0" applyFont="1" applyFill="1" applyBorder="1"/>
    <xf numFmtId="0" fontId="3" fillId="0" borderId="1" xfId="0" applyFont="1" applyBorder="1"/>
    <xf numFmtId="0" fontId="21" fillId="2" borderId="1" xfId="0" applyFont="1" applyFill="1" applyBorder="1" applyAlignment="1">
      <alignment horizontal="center" vertical="center"/>
    </xf>
    <xf numFmtId="0" fontId="5" fillId="2" borderId="22" xfId="0" applyFont="1" applyFill="1" applyBorder="1" applyAlignment="1">
      <alignment horizontal="right" vertical="top"/>
    </xf>
    <xf numFmtId="0" fontId="5" fillId="2" borderId="36" xfId="0" applyFont="1" applyFill="1" applyBorder="1" applyAlignment="1">
      <alignment horizontal="right" vertical="top"/>
    </xf>
    <xf numFmtId="0" fontId="5" fillId="2" borderId="36" xfId="0" applyFont="1" applyFill="1" applyBorder="1" applyAlignment="1">
      <alignment horizontal="center"/>
    </xf>
    <xf numFmtId="0" fontId="5" fillId="2" borderId="28" xfId="0" applyFont="1" applyFill="1" applyBorder="1" applyAlignment="1">
      <alignment horizontal="center"/>
    </xf>
    <xf numFmtId="0" fontId="3" fillId="2" borderId="33" xfId="0" applyFont="1" applyFill="1" applyBorder="1"/>
    <xf numFmtId="0" fontId="5" fillId="2" borderId="33" xfId="0" applyFont="1" applyFill="1" applyBorder="1"/>
    <xf numFmtId="0" fontId="3" fillId="0" borderId="33" xfId="0" applyFont="1" applyBorder="1"/>
    <xf numFmtId="0" fontId="5" fillId="2" borderId="2" xfId="0" applyFont="1" applyFill="1" applyBorder="1"/>
    <xf numFmtId="0" fontId="5" fillId="2" borderId="3" xfId="0" applyFont="1" applyFill="1" applyBorder="1" applyAlignment="1">
      <alignment horizontal="left" vertic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13" fillId="0" borderId="6" xfId="0" applyFont="1" applyBorder="1" applyAlignment="1">
      <alignment horizontal="center" vertical="center"/>
    </xf>
    <xf numFmtId="0" fontId="1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22" xfId="0" applyFont="1" applyFill="1" applyBorder="1" applyAlignment="1">
      <alignment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5" fillId="2" borderId="0" xfId="0" applyFont="1" applyFill="1"/>
    <xf numFmtId="0" fontId="9" fillId="2" borderId="0" xfId="0" applyFont="1" applyFill="1"/>
    <xf numFmtId="0" fontId="13" fillId="0" borderId="41" xfId="0" applyFont="1" applyBorder="1"/>
    <xf numFmtId="0" fontId="2" fillId="2" borderId="2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3" xfId="0" applyFont="1" applyFill="1" applyBorder="1" applyAlignment="1">
      <alignment horizontal="center" vertical="center" textRotation="90" wrapText="1"/>
    </xf>
    <xf numFmtId="0" fontId="11" fillId="2" borderId="5" xfId="0" applyFont="1" applyFill="1" applyBorder="1" applyAlignment="1">
      <alignment vertical="center" wrapText="1"/>
    </xf>
    <xf numFmtId="0" fontId="13" fillId="0" borderId="6" xfId="0" applyFont="1" applyBorder="1"/>
    <xf numFmtId="0" fontId="15" fillId="0"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2" fillId="2" borderId="7" xfId="0" applyFont="1" applyFill="1" applyBorder="1" applyAlignment="1">
      <alignment horizontal="left" vertical="center" wrapText="1"/>
    </xf>
    <xf numFmtId="0" fontId="13" fillId="0" borderId="5" xfId="0" applyFont="1" applyBorder="1" applyAlignment="1">
      <alignment horizontal="left"/>
    </xf>
    <xf numFmtId="0" fontId="13" fillId="2" borderId="6" xfId="0" applyFont="1" applyFill="1" applyBorder="1" applyAlignment="1">
      <alignment horizontal="center"/>
    </xf>
    <xf numFmtId="0" fontId="15" fillId="2" borderId="7" xfId="0" applyFont="1" applyFill="1" applyBorder="1" applyAlignment="1">
      <alignment horizontal="left" vertical="center" wrapText="1"/>
    </xf>
    <xf numFmtId="0" fontId="15" fillId="2" borderId="8" xfId="0" applyFont="1" applyFill="1" applyBorder="1" applyAlignment="1">
      <alignment horizontal="center" vertical="center" wrapText="1"/>
    </xf>
    <xf numFmtId="0" fontId="5" fillId="0" borderId="8" xfId="0" applyFont="1" applyBorder="1" applyAlignment="1">
      <alignment horizontal="center"/>
    </xf>
    <xf numFmtId="0" fontId="2" fillId="0" borderId="9" xfId="0" applyFont="1" applyFill="1" applyBorder="1" applyAlignment="1">
      <alignment horizontal="center" vertical="center" wrapText="1"/>
    </xf>
    <xf numFmtId="0" fontId="13" fillId="0" borderId="25" xfId="0" applyFont="1" applyBorder="1"/>
    <xf numFmtId="0" fontId="13" fillId="0" borderId="5" xfId="0" applyFont="1" applyBorder="1"/>
    <xf numFmtId="0" fontId="13" fillId="2" borderId="3" xfId="0" applyFont="1" applyFill="1" applyBorder="1"/>
    <xf numFmtId="0" fontId="11" fillId="0" borderId="3" xfId="0" applyFont="1" applyFill="1" applyBorder="1" applyAlignment="1">
      <alignment horizontal="center" vertical="center" wrapText="1"/>
    </xf>
    <xf numFmtId="0" fontId="9" fillId="0" borderId="4" xfId="0" applyFont="1" applyFill="1" applyBorder="1"/>
    <xf numFmtId="0" fontId="13" fillId="0" borderId="6" xfId="0" applyFont="1" applyFill="1" applyBorder="1"/>
    <xf numFmtId="0" fontId="9" fillId="0" borderId="8" xfId="0" applyFont="1" applyBorder="1"/>
    <xf numFmtId="0" fontId="7" fillId="2" borderId="8" xfId="0" applyFont="1" applyFill="1" applyBorder="1"/>
    <xf numFmtId="0" fontId="11" fillId="0" borderId="8" xfId="0" applyFont="1" applyFill="1" applyBorder="1" applyAlignment="1">
      <alignment horizontal="center" vertical="center" wrapText="1"/>
    </xf>
    <xf numFmtId="0" fontId="12" fillId="0" borderId="9" xfId="0" applyFont="1" applyFill="1" applyBorder="1" applyAlignment="1">
      <alignment vertical="center" wrapText="1"/>
    </xf>
    <xf numFmtId="0" fontId="22" fillId="2" borderId="39" xfId="0" applyFont="1" applyFill="1" applyBorder="1" applyAlignment="1">
      <alignment horizontal="right" vertical="top"/>
    </xf>
    <xf numFmtId="0" fontId="14" fillId="0" borderId="0" xfId="0" applyFont="1" applyFill="1" applyBorder="1" applyAlignment="1">
      <alignment horizontal="center" vertical="center" wrapText="1"/>
    </xf>
    <xf numFmtId="0" fontId="7" fillId="2" borderId="0" xfId="0" applyFont="1" applyFill="1" applyBorder="1" applyAlignment="1">
      <alignment horizontal="justify" vertical="center"/>
    </xf>
    <xf numFmtId="0" fontId="7" fillId="2" borderId="0" xfId="0" applyFont="1" applyFill="1" applyBorder="1" applyAlignment="1">
      <alignment vertical="center"/>
    </xf>
    <xf numFmtId="0" fontId="2" fillId="2" borderId="0" xfId="0" applyFont="1" applyFill="1" applyBorder="1" applyAlignment="1">
      <alignment horizontal="center"/>
    </xf>
    <xf numFmtId="0" fontId="11" fillId="2" borderId="0" xfId="0" applyFont="1" applyFill="1" applyBorder="1" applyAlignment="1">
      <alignment horizontal="center" wrapText="1"/>
    </xf>
    <xf numFmtId="0" fontId="9" fillId="2" borderId="0" xfId="0" applyFont="1" applyFill="1" applyBorder="1" applyAlignment="1">
      <alignment horizontal="center"/>
    </xf>
    <xf numFmtId="0" fontId="9" fillId="0" borderId="0" xfId="0" applyFont="1" applyBorder="1"/>
    <xf numFmtId="0" fontId="7" fillId="2" borderId="0" xfId="0" applyFont="1" applyFill="1" applyBorder="1"/>
    <xf numFmtId="0" fontId="12" fillId="0" borderId="0" xfId="0" applyFont="1" applyFill="1" applyBorder="1" applyAlignment="1">
      <alignment vertical="center" wrapText="1"/>
    </xf>
    <xf numFmtId="0" fontId="11" fillId="2" borderId="42" xfId="0" applyFont="1" applyFill="1" applyBorder="1" applyAlignment="1">
      <alignment horizontal="left"/>
    </xf>
    <xf numFmtId="0" fontId="7" fillId="2" borderId="28" xfId="0" applyFont="1" applyFill="1" applyBorder="1"/>
    <xf numFmtId="0" fontId="7" fillId="2" borderId="28" xfId="0" applyFont="1" applyFill="1" applyBorder="1" applyAlignment="1">
      <alignment horizontal="center" vertical="center" wrapText="1"/>
    </xf>
    <xf numFmtId="0" fontId="8" fillId="2" borderId="28" xfId="0" applyFont="1" applyFill="1" applyBorder="1" applyAlignment="1">
      <alignment horizontal="center" vertical="center"/>
    </xf>
    <xf numFmtId="0" fontId="9" fillId="2" borderId="43" xfId="0" applyFont="1" applyFill="1" applyBorder="1" applyAlignment="1">
      <alignment horizontal="center" vertical="center"/>
    </xf>
    <xf numFmtId="0" fontId="11" fillId="2" borderId="37" xfId="0" applyFont="1" applyFill="1" applyBorder="1" applyAlignment="1">
      <alignment horizontal="left"/>
    </xf>
    <xf numFmtId="0" fontId="7" fillId="2" borderId="28" xfId="0" applyFont="1" applyFill="1" applyBorder="1" applyAlignment="1">
      <alignment vertical="center"/>
    </xf>
    <xf numFmtId="0" fontId="11" fillId="0" borderId="28" xfId="0" applyFont="1" applyFill="1" applyBorder="1" applyAlignment="1">
      <alignment horizontal="center"/>
    </xf>
    <xf numFmtId="0" fontId="12" fillId="0" borderId="44" xfId="0" applyFont="1" applyFill="1" applyBorder="1" applyAlignment="1">
      <alignment vertical="center" wrapText="1"/>
    </xf>
    <xf numFmtId="0" fontId="9" fillId="2" borderId="20" xfId="0" applyFont="1" applyFill="1" applyBorder="1"/>
    <xf numFmtId="0" fontId="5" fillId="2" borderId="35" xfId="0" applyFont="1" applyFill="1" applyBorder="1"/>
    <xf numFmtId="0" fontId="6" fillId="2" borderId="32" xfId="0" applyFont="1" applyFill="1" applyBorder="1" applyAlignment="1">
      <alignment wrapText="1"/>
    </xf>
    <xf numFmtId="0" fontId="13" fillId="0" borderId="29" xfId="0" applyFont="1" applyBorder="1" applyAlignment="1"/>
    <xf numFmtId="0" fontId="13" fillId="0" borderId="30" xfId="0" applyFont="1" applyBorder="1" applyAlignment="1"/>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6" fillId="2" borderId="34" xfId="0" applyFont="1" applyFill="1" applyBorder="1" applyAlignment="1">
      <alignment horizontal="left" vertical="top" wrapText="1"/>
    </xf>
    <xf numFmtId="0" fontId="22" fillId="2" borderId="34" xfId="0" applyFont="1" applyFill="1" applyBorder="1" applyAlignment="1">
      <alignment horizontal="left" vertical="top" wrapText="1"/>
    </xf>
    <xf numFmtId="0" fontId="22" fillId="2" borderId="35" xfId="0" applyFont="1" applyFill="1" applyBorder="1" applyAlignment="1">
      <alignment horizontal="left" vertical="top" wrapText="1"/>
    </xf>
    <xf numFmtId="0" fontId="5" fillId="2" borderId="31" xfId="0" applyFont="1" applyFill="1" applyBorder="1" applyAlignment="1">
      <alignment horizontal="left" vertical="top"/>
    </xf>
    <xf numFmtId="0" fontId="5" fillId="2" borderId="0" xfId="0" applyFont="1" applyFill="1" applyBorder="1" applyAlignment="1">
      <alignment horizontal="left" vertical="top"/>
    </xf>
    <xf numFmtId="0" fontId="5" fillId="2" borderId="16" xfId="0" applyFont="1" applyFill="1" applyBorder="1" applyAlignment="1">
      <alignment horizontal="left" vertical="top"/>
    </xf>
    <xf numFmtId="0" fontId="5" fillId="2" borderId="31" xfId="0" applyFont="1" applyFill="1" applyBorder="1" applyAlignment="1">
      <alignment horizontal="left"/>
    </xf>
    <xf numFmtId="0" fontId="5" fillId="2" borderId="0" xfId="0" applyFont="1" applyFill="1" applyBorder="1" applyAlignment="1">
      <alignment horizontal="left"/>
    </xf>
    <xf numFmtId="0" fontId="5" fillId="2" borderId="16" xfId="0" applyFont="1" applyFill="1" applyBorder="1" applyAlignment="1">
      <alignment horizontal="left"/>
    </xf>
    <xf numFmtId="0" fontId="5" fillId="2" borderId="31" xfId="0" applyFont="1" applyFill="1" applyBorder="1" applyAlignment="1">
      <alignment horizontal="left" wrapText="1"/>
    </xf>
    <xf numFmtId="0" fontId="5" fillId="2" borderId="0" xfId="0" applyFont="1" applyFill="1" applyBorder="1" applyAlignment="1">
      <alignment horizontal="left" wrapText="1"/>
    </xf>
    <xf numFmtId="0" fontId="5" fillId="2" borderId="16" xfId="0" applyFont="1" applyFill="1" applyBorder="1" applyAlignment="1">
      <alignment horizontal="left" wrapText="1"/>
    </xf>
    <xf numFmtId="0" fontId="5" fillId="2" borderId="38" xfId="0" applyFont="1" applyFill="1" applyBorder="1" applyAlignment="1">
      <alignment horizontal="left" wrapText="1"/>
    </xf>
    <xf numFmtId="0" fontId="5" fillId="2" borderId="33" xfId="0" applyFont="1" applyFill="1" applyBorder="1" applyAlignment="1">
      <alignment horizontal="left" wrapText="1"/>
    </xf>
    <xf numFmtId="0" fontId="5" fillId="2" borderId="37"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P145"/>
  <sheetViews>
    <sheetView tabSelected="1" zoomScale="130" zoomScaleNormal="130" workbookViewId="0">
      <selection activeCell="R46" sqref="R46"/>
    </sheetView>
  </sheetViews>
  <sheetFormatPr defaultColWidth="9.140625" defaultRowHeight="14.25" x14ac:dyDescent="0.2"/>
  <cols>
    <col min="1" max="1" width="11" style="1" customWidth="1"/>
    <col min="2" max="2" width="37" style="1" bestFit="1" customWidth="1"/>
    <col min="3" max="3" width="5.140625" style="1" bestFit="1" customWidth="1"/>
    <col min="4" max="5" width="3.7109375" style="1" customWidth="1"/>
    <col min="6" max="6" width="5.7109375" style="1" customWidth="1"/>
    <col min="7" max="7" width="5.140625" style="1" bestFit="1" customWidth="1"/>
    <col min="8" max="8" width="9.7109375" style="1" bestFit="1" customWidth="1"/>
    <col min="9" max="9" width="10.140625" style="1" customWidth="1"/>
    <col min="10" max="10" width="32.7109375" style="1" bestFit="1" customWidth="1"/>
    <col min="11" max="15" width="3.7109375" style="1" customWidth="1"/>
    <col min="16" max="16" width="9.7109375" style="1" bestFit="1" customWidth="1"/>
    <col min="17" max="16384" width="9.140625" style="1"/>
  </cols>
  <sheetData>
    <row r="6" spans="1:16" x14ac:dyDescent="0.2">
      <c r="A6" s="250" t="s">
        <v>0</v>
      </c>
      <c r="B6" s="250"/>
      <c r="C6" s="250"/>
      <c r="D6" s="250"/>
      <c r="E6" s="250"/>
      <c r="F6" s="250"/>
      <c r="G6" s="250"/>
      <c r="H6" s="250"/>
      <c r="I6" s="250"/>
      <c r="J6" s="250"/>
      <c r="K6" s="250"/>
      <c r="L6" s="250"/>
      <c r="M6" s="250"/>
      <c r="N6" s="250"/>
      <c r="O6" s="250"/>
      <c r="P6" s="250"/>
    </row>
    <row r="7" spans="1:16" x14ac:dyDescent="0.2">
      <c r="A7" s="251" t="s">
        <v>316</v>
      </c>
      <c r="B7" s="251"/>
      <c r="C7" s="251"/>
      <c r="D7" s="251"/>
      <c r="E7" s="251"/>
      <c r="F7" s="251"/>
      <c r="G7" s="251"/>
      <c r="H7" s="251"/>
      <c r="I7" s="251"/>
      <c r="J7" s="251"/>
      <c r="K7" s="251"/>
      <c r="L7" s="251"/>
      <c r="M7" s="251"/>
      <c r="N7" s="251"/>
      <c r="O7" s="251"/>
      <c r="P7" s="251"/>
    </row>
    <row r="8" spans="1:16" x14ac:dyDescent="0.2">
      <c r="A8" s="2"/>
      <c r="B8" s="2"/>
      <c r="C8" s="2"/>
      <c r="D8" s="2"/>
      <c r="E8" s="2"/>
      <c r="F8" s="2"/>
      <c r="G8" s="2"/>
      <c r="H8" s="2"/>
      <c r="I8" s="2"/>
      <c r="J8" s="2"/>
      <c r="K8" s="2"/>
      <c r="L8" s="2"/>
      <c r="M8" s="2"/>
      <c r="N8" s="2"/>
      <c r="O8" s="2"/>
      <c r="P8" s="2"/>
    </row>
    <row r="9" spans="1:16" ht="15" thickBot="1" x14ac:dyDescent="0.25">
      <c r="A9" s="3"/>
      <c r="B9" s="4" t="s">
        <v>206</v>
      </c>
      <c r="C9" s="3"/>
      <c r="D9" s="3"/>
      <c r="E9" s="3"/>
      <c r="F9" s="3"/>
      <c r="G9" s="3"/>
      <c r="H9" s="3"/>
      <c r="I9" s="3"/>
      <c r="J9" s="4" t="s">
        <v>212</v>
      </c>
      <c r="K9" s="3"/>
      <c r="L9" s="3"/>
      <c r="M9" s="3"/>
      <c r="N9" s="3"/>
      <c r="O9" s="5"/>
      <c r="P9" s="5"/>
    </row>
    <row r="10" spans="1:16" ht="27" x14ac:dyDescent="0.2">
      <c r="A10" s="6" t="s">
        <v>1</v>
      </c>
      <c r="B10" s="7" t="s">
        <v>2</v>
      </c>
      <c r="C10" s="7" t="s">
        <v>3</v>
      </c>
      <c r="D10" s="7" t="s">
        <v>4</v>
      </c>
      <c r="E10" s="7" t="s">
        <v>5</v>
      </c>
      <c r="F10" s="7" t="s">
        <v>6</v>
      </c>
      <c r="G10" s="8" t="s">
        <v>7</v>
      </c>
      <c r="H10" s="9" t="s">
        <v>8</v>
      </c>
      <c r="I10" s="10" t="s">
        <v>1</v>
      </c>
      <c r="J10" s="7" t="s">
        <v>2</v>
      </c>
      <c r="K10" s="7" t="s">
        <v>3</v>
      </c>
      <c r="L10" s="7" t="s">
        <v>4</v>
      </c>
      <c r="M10" s="7" t="s">
        <v>5</v>
      </c>
      <c r="N10" s="7" t="s">
        <v>6</v>
      </c>
      <c r="O10" s="11" t="s">
        <v>7</v>
      </c>
      <c r="P10" s="12" t="s">
        <v>8</v>
      </c>
    </row>
    <row r="11" spans="1:16" x14ac:dyDescent="0.2">
      <c r="A11" s="13" t="s">
        <v>39</v>
      </c>
      <c r="B11" s="14" t="s">
        <v>205</v>
      </c>
      <c r="C11" s="15">
        <v>0</v>
      </c>
      <c r="D11" s="15">
        <v>0</v>
      </c>
      <c r="E11" s="15">
        <v>2</v>
      </c>
      <c r="F11" s="15">
        <f t="shared" ref="F11:F18" si="0">IF(ISBLANK(A11),"",ROUNDUP((C11+(D11+E11)/2),0))</f>
        <v>1</v>
      </c>
      <c r="G11" s="15">
        <v>2</v>
      </c>
      <c r="H11" s="16"/>
      <c r="I11" s="17" t="s">
        <v>210</v>
      </c>
      <c r="J11" s="14" t="s">
        <v>207</v>
      </c>
      <c r="K11" s="15">
        <v>0</v>
      </c>
      <c r="L11" s="15">
        <v>0</v>
      </c>
      <c r="M11" s="15">
        <v>2</v>
      </c>
      <c r="N11" s="15">
        <f t="shared" ref="N11:N18" si="1">IF(ISBLANK(I11),"",ROUNDUP((K11+(L11+M11)/2),0))</f>
        <v>1</v>
      </c>
      <c r="O11" s="18">
        <v>2</v>
      </c>
      <c r="P11" s="19"/>
    </row>
    <row r="12" spans="1:16" x14ac:dyDescent="0.2">
      <c r="A12" s="13" t="s">
        <v>38</v>
      </c>
      <c r="B12" s="14" t="s">
        <v>184</v>
      </c>
      <c r="C12" s="15">
        <v>4</v>
      </c>
      <c r="D12" s="15">
        <v>0</v>
      </c>
      <c r="E12" s="15">
        <v>0</v>
      </c>
      <c r="F12" s="15">
        <f t="shared" si="0"/>
        <v>4</v>
      </c>
      <c r="G12" s="15">
        <v>6</v>
      </c>
      <c r="H12" s="20"/>
      <c r="I12" s="17" t="s">
        <v>43</v>
      </c>
      <c r="J12" s="14" t="s">
        <v>195</v>
      </c>
      <c r="K12" s="15">
        <v>3</v>
      </c>
      <c r="L12" s="15">
        <v>0</v>
      </c>
      <c r="M12" s="15">
        <v>0</v>
      </c>
      <c r="N12" s="15">
        <f t="shared" si="1"/>
        <v>3</v>
      </c>
      <c r="O12" s="18">
        <v>5</v>
      </c>
      <c r="P12" s="21"/>
    </row>
    <row r="13" spans="1:16" x14ac:dyDescent="0.2">
      <c r="A13" s="13" t="s">
        <v>41</v>
      </c>
      <c r="B13" s="14" t="s">
        <v>55</v>
      </c>
      <c r="C13" s="15">
        <v>4</v>
      </c>
      <c r="D13" s="15">
        <v>0</v>
      </c>
      <c r="E13" s="15">
        <v>0</v>
      </c>
      <c r="F13" s="15">
        <f t="shared" si="0"/>
        <v>4</v>
      </c>
      <c r="G13" s="15">
        <v>6</v>
      </c>
      <c r="H13" s="16"/>
      <c r="I13" s="17" t="s">
        <v>45</v>
      </c>
      <c r="J13" s="14" t="s">
        <v>9</v>
      </c>
      <c r="K13" s="15">
        <v>2</v>
      </c>
      <c r="L13" s="15">
        <v>0</v>
      </c>
      <c r="M13" s="15">
        <v>0</v>
      </c>
      <c r="N13" s="15">
        <f t="shared" si="1"/>
        <v>2</v>
      </c>
      <c r="O13" s="18">
        <v>4</v>
      </c>
      <c r="P13" s="19"/>
    </row>
    <row r="14" spans="1:16" x14ac:dyDescent="0.2">
      <c r="A14" s="13" t="s">
        <v>42</v>
      </c>
      <c r="B14" s="14" t="s">
        <v>208</v>
      </c>
      <c r="C14" s="15">
        <v>0</v>
      </c>
      <c r="D14" s="15">
        <v>0</v>
      </c>
      <c r="E14" s="15">
        <v>2</v>
      </c>
      <c r="F14" s="15">
        <f t="shared" si="0"/>
        <v>1</v>
      </c>
      <c r="G14" s="15">
        <v>2</v>
      </c>
      <c r="H14" s="16"/>
      <c r="I14" s="17" t="s">
        <v>44</v>
      </c>
      <c r="J14" s="14" t="s">
        <v>196</v>
      </c>
      <c r="K14" s="15">
        <v>4</v>
      </c>
      <c r="L14" s="15">
        <v>0</v>
      </c>
      <c r="M14" s="15">
        <v>0</v>
      </c>
      <c r="N14" s="15">
        <f t="shared" si="1"/>
        <v>4</v>
      </c>
      <c r="O14" s="18">
        <v>6</v>
      </c>
      <c r="P14" s="19"/>
    </row>
    <row r="15" spans="1:16" x14ac:dyDescent="0.2">
      <c r="A15" s="13" t="s">
        <v>40</v>
      </c>
      <c r="B15" s="14" t="s">
        <v>185</v>
      </c>
      <c r="C15" s="15">
        <v>4</v>
      </c>
      <c r="D15" s="15">
        <v>0</v>
      </c>
      <c r="E15" s="15">
        <v>0</v>
      </c>
      <c r="F15" s="15">
        <f t="shared" si="0"/>
        <v>4</v>
      </c>
      <c r="G15" s="15">
        <v>6</v>
      </c>
      <c r="H15" s="16"/>
      <c r="I15" s="17" t="s">
        <v>66</v>
      </c>
      <c r="J15" s="14" t="s">
        <v>60</v>
      </c>
      <c r="K15" s="15">
        <v>2</v>
      </c>
      <c r="L15" s="15">
        <v>2</v>
      </c>
      <c r="M15" s="15">
        <v>0</v>
      </c>
      <c r="N15" s="15">
        <f t="shared" si="1"/>
        <v>3</v>
      </c>
      <c r="O15" s="18">
        <v>4</v>
      </c>
      <c r="P15" s="22"/>
    </row>
    <row r="16" spans="1:16" x14ac:dyDescent="0.2">
      <c r="A16" s="13" t="s">
        <v>64</v>
      </c>
      <c r="B16" s="14" t="s">
        <v>57</v>
      </c>
      <c r="C16" s="15">
        <v>2</v>
      </c>
      <c r="D16" s="15">
        <v>2</v>
      </c>
      <c r="E16" s="15">
        <v>0</v>
      </c>
      <c r="F16" s="15">
        <f t="shared" si="0"/>
        <v>3</v>
      </c>
      <c r="G16" s="15">
        <v>4</v>
      </c>
      <c r="H16" s="16"/>
      <c r="I16" s="17" t="s">
        <v>67</v>
      </c>
      <c r="J16" s="14" t="s">
        <v>10</v>
      </c>
      <c r="K16" s="15">
        <v>3</v>
      </c>
      <c r="L16" s="15">
        <v>0</v>
      </c>
      <c r="M16" s="15">
        <v>0</v>
      </c>
      <c r="N16" s="15">
        <f t="shared" si="1"/>
        <v>3</v>
      </c>
      <c r="O16" s="18">
        <v>5</v>
      </c>
      <c r="P16" s="19"/>
    </row>
    <row r="17" spans="1:16" x14ac:dyDescent="0.2">
      <c r="A17" s="23" t="s">
        <v>65</v>
      </c>
      <c r="B17" s="24" t="s">
        <v>56</v>
      </c>
      <c r="C17" s="15">
        <v>2</v>
      </c>
      <c r="D17" s="15">
        <v>0</v>
      </c>
      <c r="E17" s="15">
        <v>0</v>
      </c>
      <c r="F17" s="15">
        <f t="shared" si="0"/>
        <v>2</v>
      </c>
      <c r="G17" s="15">
        <v>2</v>
      </c>
      <c r="H17" s="16"/>
      <c r="I17" s="25" t="s">
        <v>68</v>
      </c>
      <c r="J17" s="26" t="s">
        <v>209</v>
      </c>
      <c r="K17" s="15">
        <v>1</v>
      </c>
      <c r="L17" s="15">
        <v>2</v>
      </c>
      <c r="M17" s="15">
        <v>0</v>
      </c>
      <c r="N17" s="15">
        <f t="shared" si="1"/>
        <v>2</v>
      </c>
      <c r="O17" s="18">
        <v>2</v>
      </c>
      <c r="P17" s="19"/>
    </row>
    <row r="18" spans="1:16" x14ac:dyDescent="0.2">
      <c r="A18" s="13" t="s">
        <v>278</v>
      </c>
      <c r="B18" s="14" t="s">
        <v>279</v>
      </c>
      <c r="C18" s="15">
        <v>2</v>
      </c>
      <c r="D18" s="15">
        <v>0</v>
      </c>
      <c r="E18" s="15">
        <v>0</v>
      </c>
      <c r="F18" s="15">
        <f t="shared" si="0"/>
        <v>2</v>
      </c>
      <c r="G18" s="15">
        <v>2</v>
      </c>
      <c r="H18" s="16"/>
      <c r="I18" s="17" t="s">
        <v>280</v>
      </c>
      <c r="J18" s="14" t="s">
        <v>281</v>
      </c>
      <c r="K18" s="15">
        <v>2</v>
      </c>
      <c r="L18" s="15">
        <v>0</v>
      </c>
      <c r="M18" s="15">
        <v>0</v>
      </c>
      <c r="N18" s="15">
        <f t="shared" si="1"/>
        <v>2</v>
      </c>
      <c r="O18" s="18">
        <v>2</v>
      </c>
      <c r="P18" s="27"/>
    </row>
    <row r="19" spans="1:16" ht="15" thickBot="1" x14ac:dyDescent="0.25">
      <c r="A19" s="28" t="s">
        <v>11</v>
      </c>
      <c r="B19" s="29"/>
      <c r="C19" s="30">
        <f>SUM(C11:C18)</f>
        <v>18</v>
      </c>
      <c r="D19" s="30">
        <f>SUM(D11:D18)</f>
        <v>2</v>
      </c>
      <c r="E19" s="30">
        <f>SUM(E11:E18)</f>
        <v>4</v>
      </c>
      <c r="F19" s="30">
        <f>SUM(F11:F18)</f>
        <v>21</v>
      </c>
      <c r="G19" s="30">
        <f>SUM(G11:G18)</f>
        <v>30</v>
      </c>
      <c r="H19" s="31"/>
      <c r="I19" s="32" t="s">
        <v>11</v>
      </c>
      <c r="J19" s="33"/>
      <c r="K19" s="30">
        <f>SUM(K11:K18)</f>
        <v>17</v>
      </c>
      <c r="L19" s="30">
        <f>SUM(L11:L18)</f>
        <v>4</v>
      </c>
      <c r="M19" s="30">
        <f>SUM(M11:M18)</f>
        <v>2</v>
      </c>
      <c r="N19" s="30">
        <f>SUM(N11:N18)</f>
        <v>20</v>
      </c>
      <c r="O19" s="30">
        <f>SUM(O11:O18)</f>
        <v>30</v>
      </c>
      <c r="P19" s="34"/>
    </row>
    <row r="20" spans="1:16" ht="15" thickBot="1" x14ac:dyDescent="0.25">
      <c r="A20" s="35"/>
      <c r="B20" s="36" t="s">
        <v>214</v>
      </c>
      <c r="C20" s="35"/>
      <c r="D20" s="35"/>
      <c r="E20" s="35"/>
      <c r="F20" s="35"/>
      <c r="G20" s="35"/>
      <c r="H20" s="35"/>
      <c r="I20" s="37"/>
      <c r="J20" s="38" t="s">
        <v>213</v>
      </c>
      <c r="K20" s="37"/>
      <c r="L20" s="37"/>
      <c r="M20" s="37"/>
      <c r="N20" s="37"/>
      <c r="O20" s="37"/>
      <c r="P20" s="37"/>
    </row>
    <row r="21" spans="1:16" ht="27" x14ac:dyDescent="0.2">
      <c r="A21" s="6" t="s">
        <v>1</v>
      </c>
      <c r="B21" s="7" t="s">
        <v>2</v>
      </c>
      <c r="C21" s="7" t="s">
        <v>3</v>
      </c>
      <c r="D21" s="7" t="s">
        <v>4</v>
      </c>
      <c r="E21" s="7" t="s">
        <v>5</v>
      </c>
      <c r="F21" s="7" t="s">
        <v>6</v>
      </c>
      <c r="G21" s="8" t="s">
        <v>7</v>
      </c>
      <c r="H21" s="9" t="s">
        <v>8</v>
      </c>
      <c r="I21" s="10" t="s">
        <v>1</v>
      </c>
      <c r="J21" s="7" t="s">
        <v>2</v>
      </c>
      <c r="K21" s="7" t="s">
        <v>3</v>
      </c>
      <c r="L21" s="7" t="s">
        <v>4</v>
      </c>
      <c r="M21" s="7" t="s">
        <v>5</v>
      </c>
      <c r="N21" s="7" t="s">
        <v>6</v>
      </c>
      <c r="O21" s="11" t="s">
        <v>7</v>
      </c>
      <c r="P21" s="12" t="s">
        <v>8</v>
      </c>
    </row>
    <row r="22" spans="1:16" x14ac:dyDescent="0.2">
      <c r="A22" s="39" t="s">
        <v>259</v>
      </c>
      <c r="B22" s="14" t="s">
        <v>193</v>
      </c>
      <c r="C22" s="15">
        <v>2</v>
      </c>
      <c r="D22" s="15">
        <v>0</v>
      </c>
      <c r="E22" s="15">
        <v>0</v>
      </c>
      <c r="F22" s="15">
        <v>0</v>
      </c>
      <c r="G22" s="40">
        <v>2</v>
      </c>
      <c r="H22" s="41"/>
      <c r="I22" s="17" t="s">
        <v>258</v>
      </c>
      <c r="J22" s="14" t="s">
        <v>203</v>
      </c>
      <c r="K22" s="15">
        <v>2</v>
      </c>
      <c r="L22" s="15">
        <v>0</v>
      </c>
      <c r="M22" s="15">
        <v>0</v>
      </c>
      <c r="N22" s="15">
        <v>0</v>
      </c>
      <c r="O22" s="42">
        <v>2</v>
      </c>
      <c r="P22" s="43"/>
    </row>
    <row r="23" spans="1:16" ht="13.5" customHeight="1" x14ac:dyDescent="0.2">
      <c r="A23" s="39" t="s">
        <v>74</v>
      </c>
      <c r="B23" s="14" t="s">
        <v>69</v>
      </c>
      <c r="C23" s="15">
        <v>4</v>
      </c>
      <c r="D23" s="15">
        <v>0</v>
      </c>
      <c r="E23" s="15">
        <v>0</v>
      </c>
      <c r="F23" s="15">
        <f t="shared" ref="F23:F29" si="2">IF(ISBLANK(A23),"",ROUNDUP((C23+(D23+E23)/2),0))</f>
        <v>4</v>
      </c>
      <c r="G23" s="44">
        <v>6</v>
      </c>
      <c r="H23" s="16" t="s">
        <v>40</v>
      </c>
      <c r="I23" s="45" t="s">
        <v>145</v>
      </c>
      <c r="J23" s="14" t="s">
        <v>211</v>
      </c>
      <c r="K23" s="15">
        <v>2</v>
      </c>
      <c r="L23" s="15">
        <v>0</v>
      </c>
      <c r="M23" s="15">
        <v>0</v>
      </c>
      <c r="N23" s="15">
        <f t="shared" ref="N23:N30" si="3">IF(ISBLANK(I23),"",ROUNDUP((K23+(L23+M23)/2),0))</f>
        <v>2</v>
      </c>
      <c r="O23" s="18">
        <v>2</v>
      </c>
      <c r="P23" s="21"/>
    </row>
    <row r="24" spans="1:16" x14ac:dyDescent="0.2">
      <c r="A24" s="39" t="s">
        <v>296</v>
      </c>
      <c r="B24" s="14" t="s">
        <v>297</v>
      </c>
      <c r="C24" s="15">
        <v>2</v>
      </c>
      <c r="D24" s="15">
        <v>2</v>
      </c>
      <c r="E24" s="46">
        <v>0</v>
      </c>
      <c r="F24" s="15">
        <f t="shared" si="2"/>
        <v>3</v>
      </c>
      <c r="G24" s="44">
        <v>5</v>
      </c>
      <c r="H24" s="16"/>
      <c r="I24" s="47" t="s">
        <v>51</v>
      </c>
      <c r="J24" s="14" t="s">
        <v>52</v>
      </c>
      <c r="K24" s="15">
        <v>3</v>
      </c>
      <c r="L24" s="15">
        <v>0</v>
      </c>
      <c r="M24" s="15">
        <v>0</v>
      </c>
      <c r="N24" s="15">
        <f t="shared" si="3"/>
        <v>3</v>
      </c>
      <c r="O24" s="18">
        <v>4</v>
      </c>
      <c r="P24" s="21"/>
    </row>
    <row r="25" spans="1:16" x14ac:dyDescent="0.2">
      <c r="A25" s="39" t="s">
        <v>70</v>
      </c>
      <c r="B25" s="14" t="s">
        <v>12</v>
      </c>
      <c r="C25" s="15">
        <v>2</v>
      </c>
      <c r="D25" s="15">
        <v>2</v>
      </c>
      <c r="E25" s="15">
        <v>0</v>
      </c>
      <c r="F25" s="15">
        <f t="shared" si="2"/>
        <v>3</v>
      </c>
      <c r="G25" s="44">
        <v>3</v>
      </c>
      <c r="H25" s="16"/>
      <c r="I25" s="17" t="s">
        <v>75</v>
      </c>
      <c r="J25" s="14" t="s">
        <v>186</v>
      </c>
      <c r="K25" s="15">
        <v>3</v>
      </c>
      <c r="L25" s="15">
        <v>0</v>
      </c>
      <c r="M25" s="15">
        <v>0</v>
      </c>
      <c r="N25" s="15">
        <f t="shared" si="3"/>
        <v>3</v>
      </c>
      <c r="O25" s="18">
        <v>4</v>
      </c>
      <c r="P25" s="21"/>
    </row>
    <row r="26" spans="1:16" x14ac:dyDescent="0.2">
      <c r="A26" s="39" t="s">
        <v>71</v>
      </c>
      <c r="B26" s="14" t="s">
        <v>13</v>
      </c>
      <c r="C26" s="15">
        <v>3</v>
      </c>
      <c r="D26" s="15">
        <v>0</v>
      </c>
      <c r="E26" s="15">
        <v>0</v>
      </c>
      <c r="F26" s="15">
        <f t="shared" si="2"/>
        <v>3</v>
      </c>
      <c r="G26" s="44">
        <v>4</v>
      </c>
      <c r="H26" s="16"/>
      <c r="I26" s="25" t="s">
        <v>76</v>
      </c>
      <c r="J26" s="14" t="s">
        <v>62</v>
      </c>
      <c r="K26" s="15">
        <v>2</v>
      </c>
      <c r="L26" s="15">
        <v>2</v>
      </c>
      <c r="M26" s="15">
        <v>0</v>
      </c>
      <c r="N26" s="15">
        <f t="shared" si="3"/>
        <v>3</v>
      </c>
      <c r="O26" s="18">
        <v>4</v>
      </c>
      <c r="P26" s="48" t="s">
        <v>296</v>
      </c>
    </row>
    <row r="27" spans="1:16" x14ac:dyDescent="0.2">
      <c r="A27" s="13" t="s">
        <v>72</v>
      </c>
      <c r="B27" s="14" t="s">
        <v>187</v>
      </c>
      <c r="C27" s="15">
        <v>3</v>
      </c>
      <c r="D27" s="15">
        <v>0</v>
      </c>
      <c r="E27" s="15">
        <v>0</v>
      </c>
      <c r="F27" s="15">
        <f t="shared" si="2"/>
        <v>3</v>
      </c>
      <c r="G27" s="44">
        <v>4</v>
      </c>
      <c r="H27" s="16"/>
      <c r="I27" s="17" t="s">
        <v>77</v>
      </c>
      <c r="J27" s="14" t="s">
        <v>197</v>
      </c>
      <c r="K27" s="15">
        <v>3</v>
      </c>
      <c r="L27" s="15">
        <v>0</v>
      </c>
      <c r="M27" s="15">
        <v>0</v>
      </c>
      <c r="N27" s="15">
        <f t="shared" si="3"/>
        <v>3</v>
      </c>
      <c r="O27" s="49">
        <v>5</v>
      </c>
      <c r="P27" s="50"/>
    </row>
    <row r="28" spans="1:16" x14ac:dyDescent="0.2">
      <c r="A28" s="13" t="s">
        <v>73</v>
      </c>
      <c r="B28" s="14" t="s">
        <v>188</v>
      </c>
      <c r="C28" s="15">
        <v>3</v>
      </c>
      <c r="D28" s="15">
        <v>0</v>
      </c>
      <c r="E28" s="15">
        <v>0</v>
      </c>
      <c r="F28" s="15">
        <f t="shared" si="2"/>
        <v>3</v>
      </c>
      <c r="G28" s="44">
        <v>4</v>
      </c>
      <c r="H28" s="51"/>
      <c r="I28" s="17" t="s">
        <v>78</v>
      </c>
      <c r="J28" s="14" t="s">
        <v>198</v>
      </c>
      <c r="K28" s="15">
        <v>3</v>
      </c>
      <c r="L28" s="15">
        <v>0</v>
      </c>
      <c r="M28" s="15">
        <v>0</v>
      </c>
      <c r="N28" s="15">
        <f t="shared" si="3"/>
        <v>3</v>
      </c>
      <c r="O28" s="18">
        <v>4</v>
      </c>
      <c r="P28" s="19" t="s">
        <v>73</v>
      </c>
    </row>
    <row r="29" spans="1:16" x14ac:dyDescent="0.2">
      <c r="A29" s="13" t="s">
        <v>53</v>
      </c>
      <c r="B29" s="14" t="s">
        <v>189</v>
      </c>
      <c r="C29" s="15">
        <v>2</v>
      </c>
      <c r="D29" s="15">
        <v>0</v>
      </c>
      <c r="E29" s="15">
        <v>0</v>
      </c>
      <c r="F29" s="15">
        <f t="shared" si="2"/>
        <v>2</v>
      </c>
      <c r="G29" s="44">
        <v>2</v>
      </c>
      <c r="H29" s="41"/>
      <c r="I29" s="45" t="s">
        <v>79</v>
      </c>
      <c r="J29" s="14" t="s">
        <v>174</v>
      </c>
      <c r="K29" s="15">
        <v>3</v>
      </c>
      <c r="L29" s="15">
        <v>0</v>
      </c>
      <c r="M29" s="15">
        <v>0</v>
      </c>
      <c r="N29" s="15">
        <f t="shared" si="3"/>
        <v>3</v>
      </c>
      <c r="O29" s="18">
        <v>3</v>
      </c>
      <c r="P29" s="21"/>
    </row>
    <row r="30" spans="1:16" x14ac:dyDescent="0.2">
      <c r="A30" s="201"/>
      <c r="B30" s="81"/>
      <c r="C30" s="81"/>
      <c r="D30" s="81"/>
      <c r="E30" s="81"/>
      <c r="F30" s="81"/>
      <c r="G30" s="81"/>
      <c r="H30" s="41"/>
      <c r="I30" s="17" t="s">
        <v>54</v>
      </c>
      <c r="J30" s="14" t="s">
        <v>199</v>
      </c>
      <c r="K30" s="15">
        <v>2</v>
      </c>
      <c r="L30" s="15">
        <v>0</v>
      </c>
      <c r="M30" s="15">
        <v>0</v>
      </c>
      <c r="N30" s="15">
        <f t="shared" si="3"/>
        <v>2</v>
      </c>
      <c r="O30" s="53">
        <v>2</v>
      </c>
      <c r="P30" s="27"/>
    </row>
    <row r="31" spans="1:16" ht="15" thickBot="1" x14ac:dyDescent="0.25">
      <c r="A31" s="28" t="s">
        <v>11</v>
      </c>
      <c r="B31" s="54"/>
      <c r="C31" s="30">
        <f>SUM(C22:C29)</f>
        <v>21</v>
      </c>
      <c r="D31" s="30">
        <f>SUM(D22:D29)</f>
        <v>4</v>
      </c>
      <c r="E31" s="30">
        <f>SUM(E22:E29)</f>
        <v>0</v>
      </c>
      <c r="F31" s="30">
        <f>SUM(F22:F29)</f>
        <v>21</v>
      </c>
      <c r="G31" s="30">
        <f>SUM(G22:G29)</f>
        <v>30</v>
      </c>
      <c r="H31" s="55"/>
      <c r="I31" s="32" t="s">
        <v>11</v>
      </c>
      <c r="J31" s="54"/>
      <c r="K31" s="30">
        <f>SUM(K22:K30)</f>
        <v>23</v>
      </c>
      <c r="L31" s="30">
        <f>SUM(L22:L30)</f>
        <v>2</v>
      </c>
      <c r="M31" s="30">
        <f>SUM(M22:M30)</f>
        <v>0</v>
      </c>
      <c r="N31" s="30">
        <f>SUM(N22:N30)</f>
        <v>22</v>
      </c>
      <c r="O31" s="30">
        <f>SUM(O22:O30)</f>
        <v>30</v>
      </c>
      <c r="P31" s="56"/>
    </row>
    <row r="32" spans="1:16" x14ac:dyDescent="0.2">
      <c r="A32" s="57"/>
      <c r="B32" s="35"/>
      <c r="C32" s="64"/>
      <c r="D32" s="64"/>
      <c r="E32" s="64"/>
      <c r="F32" s="64"/>
      <c r="G32" s="64"/>
      <c r="H32" s="57"/>
      <c r="I32" s="57"/>
      <c r="J32" s="35"/>
      <c r="K32" s="64"/>
      <c r="L32" s="64"/>
      <c r="M32" s="64"/>
      <c r="N32" s="64"/>
      <c r="O32" s="64"/>
      <c r="P32" s="227"/>
    </row>
    <row r="33" spans="1:16" x14ac:dyDescent="0.2">
      <c r="A33" s="57"/>
      <c r="B33" s="35"/>
      <c r="C33" s="64"/>
      <c r="D33" s="64"/>
      <c r="E33" s="64"/>
      <c r="F33" s="64"/>
      <c r="G33" s="64"/>
      <c r="H33" s="57"/>
      <c r="I33" s="57"/>
      <c r="J33" s="35"/>
      <c r="K33" s="64"/>
      <c r="L33" s="64"/>
      <c r="M33" s="64"/>
      <c r="N33" s="64"/>
      <c r="O33" s="64"/>
      <c r="P33" s="227"/>
    </row>
    <row r="34" spans="1:16" x14ac:dyDescent="0.2">
      <c r="A34" s="57"/>
      <c r="B34" s="35"/>
      <c r="C34" s="64"/>
      <c r="D34" s="64"/>
      <c r="E34" s="64"/>
      <c r="F34" s="64"/>
      <c r="G34" s="64"/>
      <c r="H34" s="57"/>
      <c r="I34" s="57"/>
      <c r="J34" s="35"/>
      <c r="K34" s="64"/>
      <c r="L34" s="64"/>
      <c r="M34" s="64"/>
      <c r="N34" s="64"/>
      <c r="O34" s="64"/>
      <c r="P34" s="227"/>
    </row>
    <row r="35" spans="1:16" x14ac:dyDescent="0.2">
      <c r="A35" s="57"/>
      <c r="B35" s="35"/>
      <c r="C35" s="64"/>
      <c r="D35" s="64"/>
      <c r="E35" s="64"/>
      <c r="F35" s="64"/>
      <c r="G35" s="64"/>
      <c r="H35" s="57"/>
      <c r="I35" s="57"/>
      <c r="J35" s="35"/>
      <c r="K35" s="64"/>
      <c r="L35" s="64"/>
      <c r="M35" s="64"/>
      <c r="N35" s="64"/>
      <c r="O35" s="64"/>
      <c r="P35" s="227"/>
    </row>
    <row r="36" spans="1:16" x14ac:dyDescent="0.2">
      <c r="A36" s="57"/>
      <c r="B36" s="35"/>
      <c r="C36" s="64"/>
      <c r="D36" s="64"/>
      <c r="E36" s="64"/>
      <c r="F36" s="64"/>
      <c r="G36" s="64"/>
      <c r="H36" s="57"/>
      <c r="I36" s="57"/>
      <c r="J36" s="35"/>
      <c r="K36" s="64"/>
      <c r="L36" s="64"/>
      <c r="M36" s="64"/>
      <c r="N36" s="64"/>
      <c r="O36" s="64"/>
      <c r="P36" s="227"/>
    </row>
    <row r="37" spans="1:16" x14ac:dyDescent="0.2">
      <c r="A37" s="57"/>
      <c r="B37" s="35"/>
      <c r="C37" s="64"/>
      <c r="D37" s="64"/>
      <c r="E37" s="64"/>
      <c r="F37" s="64"/>
      <c r="G37" s="64"/>
      <c r="H37" s="57"/>
      <c r="I37" s="57"/>
      <c r="J37" s="35"/>
      <c r="K37" s="64"/>
      <c r="L37" s="64"/>
      <c r="M37" s="64"/>
      <c r="N37" s="64"/>
      <c r="O37" s="64"/>
      <c r="P37" s="227"/>
    </row>
    <row r="38" spans="1:16" x14ac:dyDescent="0.2">
      <c r="A38" s="57"/>
      <c r="B38" s="35"/>
      <c r="C38" s="64"/>
      <c r="D38" s="64"/>
      <c r="E38" s="64"/>
      <c r="F38" s="64"/>
      <c r="G38" s="64"/>
      <c r="H38" s="57"/>
      <c r="I38" s="57"/>
      <c r="J38" s="35"/>
      <c r="K38" s="64"/>
      <c r="L38" s="64"/>
      <c r="M38" s="64"/>
      <c r="N38" s="64"/>
      <c r="O38" s="64"/>
      <c r="P38" s="227"/>
    </row>
    <row r="39" spans="1:16" x14ac:dyDescent="0.2">
      <c r="A39" s="57"/>
      <c r="B39" s="35"/>
      <c r="C39" s="64"/>
      <c r="D39" s="64"/>
      <c r="E39" s="64"/>
      <c r="F39" s="64"/>
      <c r="G39" s="64"/>
      <c r="H39" s="57"/>
      <c r="I39" s="57"/>
      <c r="J39" s="35"/>
      <c r="K39" s="64"/>
      <c r="L39" s="64"/>
      <c r="M39" s="64"/>
      <c r="N39" s="64"/>
      <c r="O39" s="64"/>
      <c r="P39" s="227"/>
    </row>
    <row r="40" spans="1:16" x14ac:dyDescent="0.2">
      <c r="A40" s="57"/>
      <c r="B40" s="35"/>
      <c r="C40" s="64"/>
      <c r="D40" s="64"/>
      <c r="E40" s="64"/>
      <c r="F40" s="64"/>
      <c r="G40" s="64"/>
      <c r="H40" s="57"/>
      <c r="I40" s="57"/>
      <c r="J40" s="35"/>
      <c r="K40" s="64"/>
      <c r="L40" s="64"/>
      <c r="M40" s="64"/>
      <c r="N40" s="64"/>
      <c r="O40" s="64"/>
      <c r="P40" s="227"/>
    </row>
    <row r="41" spans="1:16" ht="15" thickBot="1" x14ac:dyDescent="0.25">
      <c r="A41" s="57"/>
      <c r="B41" s="36" t="s">
        <v>215</v>
      </c>
      <c r="C41" s="57"/>
      <c r="D41" s="57"/>
      <c r="E41" s="57"/>
      <c r="F41" s="57"/>
      <c r="G41" s="57"/>
      <c r="H41" s="57"/>
      <c r="I41" s="57"/>
      <c r="J41" s="38" t="s">
        <v>318</v>
      </c>
      <c r="K41" s="57"/>
      <c r="L41" s="57"/>
      <c r="M41" s="57"/>
      <c r="N41" s="57"/>
      <c r="O41" s="58"/>
      <c r="P41" s="58"/>
    </row>
    <row r="42" spans="1:16" ht="27" x14ac:dyDescent="0.2">
      <c r="A42" s="6" t="s">
        <v>1</v>
      </c>
      <c r="B42" s="7" t="s">
        <v>2</v>
      </c>
      <c r="C42" s="7" t="s">
        <v>3</v>
      </c>
      <c r="D42" s="7" t="s">
        <v>4</v>
      </c>
      <c r="E42" s="7" t="s">
        <v>5</v>
      </c>
      <c r="F42" s="7" t="s">
        <v>6</v>
      </c>
      <c r="G42" s="8" t="s">
        <v>7</v>
      </c>
      <c r="H42" s="9" t="s">
        <v>8</v>
      </c>
      <c r="I42" s="10" t="s">
        <v>1</v>
      </c>
      <c r="J42" s="7" t="s">
        <v>2</v>
      </c>
      <c r="K42" s="7" t="s">
        <v>3</v>
      </c>
      <c r="L42" s="7" t="s">
        <v>4</v>
      </c>
      <c r="M42" s="7" t="s">
        <v>5</v>
      </c>
      <c r="N42" s="7" t="s">
        <v>6</v>
      </c>
      <c r="O42" s="11" t="s">
        <v>7</v>
      </c>
      <c r="P42" s="12" t="s">
        <v>8</v>
      </c>
    </row>
    <row r="43" spans="1:16" x14ac:dyDescent="0.2">
      <c r="A43" s="39" t="s">
        <v>80</v>
      </c>
      <c r="B43" s="14" t="s">
        <v>14</v>
      </c>
      <c r="C43" s="15">
        <v>3</v>
      </c>
      <c r="D43" s="15">
        <v>0</v>
      </c>
      <c r="E43" s="15">
        <v>0</v>
      </c>
      <c r="F43" s="15">
        <f t="shared" ref="F43:F49" si="4">IF(ISBLANK(B43),"",ROUNDUP((C43+(D43+E43)/2),0))</f>
        <v>3</v>
      </c>
      <c r="G43" s="15">
        <v>4</v>
      </c>
      <c r="H43" s="16"/>
      <c r="I43" s="17" t="s">
        <v>85</v>
      </c>
      <c r="J43" s="14" t="s">
        <v>15</v>
      </c>
      <c r="K43" s="15">
        <v>3</v>
      </c>
      <c r="L43" s="15">
        <v>0</v>
      </c>
      <c r="M43" s="15">
        <v>0</v>
      </c>
      <c r="N43" s="15">
        <f t="shared" ref="N43:N49" si="5">IF(ISBLANK(J43),"",ROUNDUP((K43+(L43+M43)/2),0))</f>
        <v>3</v>
      </c>
      <c r="O43" s="42">
        <v>4</v>
      </c>
      <c r="P43" s="19"/>
    </row>
    <row r="44" spans="1:16" x14ac:dyDescent="0.2">
      <c r="A44" s="39" t="s">
        <v>81</v>
      </c>
      <c r="B44" s="14" t="s">
        <v>190</v>
      </c>
      <c r="C44" s="15">
        <v>3</v>
      </c>
      <c r="D44" s="15">
        <v>0</v>
      </c>
      <c r="E44" s="15">
        <v>0</v>
      </c>
      <c r="F44" s="15">
        <f t="shared" si="4"/>
        <v>3</v>
      </c>
      <c r="G44" s="15">
        <v>4</v>
      </c>
      <c r="H44" s="16"/>
      <c r="I44" s="17" t="s">
        <v>86</v>
      </c>
      <c r="J44" s="14" t="s">
        <v>220</v>
      </c>
      <c r="K44" s="15">
        <v>3</v>
      </c>
      <c r="L44" s="15">
        <v>0</v>
      </c>
      <c r="M44" s="15">
        <v>0</v>
      </c>
      <c r="N44" s="15">
        <f t="shared" si="5"/>
        <v>3</v>
      </c>
      <c r="O44" s="42">
        <v>4</v>
      </c>
      <c r="P44" s="19"/>
    </row>
    <row r="45" spans="1:16" x14ac:dyDescent="0.2">
      <c r="A45" s="39" t="s">
        <v>82</v>
      </c>
      <c r="B45" s="14" t="s">
        <v>191</v>
      </c>
      <c r="C45" s="15">
        <v>3</v>
      </c>
      <c r="D45" s="15">
        <v>0</v>
      </c>
      <c r="E45" s="15">
        <v>0</v>
      </c>
      <c r="F45" s="15">
        <f t="shared" si="4"/>
        <v>3</v>
      </c>
      <c r="G45" s="15">
        <v>4</v>
      </c>
      <c r="H45" s="16" t="s">
        <v>72</v>
      </c>
      <c r="I45" s="17" t="s">
        <v>87</v>
      </c>
      <c r="J45" s="14" t="s">
        <v>200</v>
      </c>
      <c r="K45" s="15">
        <v>3</v>
      </c>
      <c r="L45" s="15">
        <v>0</v>
      </c>
      <c r="M45" s="15">
        <v>0</v>
      </c>
      <c r="N45" s="15">
        <f t="shared" si="5"/>
        <v>3</v>
      </c>
      <c r="O45" s="42">
        <v>4</v>
      </c>
      <c r="P45" s="19"/>
    </row>
    <row r="46" spans="1:16" x14ac:dyDescent="0.2">
      <c r="A46" s="39" t="s">
        <v>217</v>
      </c>
      <c r="B46" s="14" t="s">
        <v>192</v>
      </c>
      <c r="C46" s="15">
        <v>3</v>
      </c>
      <c r="D46" s="15">
        <v>0</v>
      </c>
      <c r="E46" s="15">
        <v>0</v>
      </c>
      <c r="F46" s="15">
        <f t="shared" si="4"/>
        <v>3</v>
      </c>
      <c r="G46" s="15">
        <v>4</v>
      </c>
      <c r="H46" s="16"/>
      <c r="I46" s="17" t="s">
        <v>88</v>
      </c>
      <c r="J46" s="14" t="s">
        <v>201</v>
      </c>
      <c r="K46" s="15">
        <v>3</v>
      </c>
      <c r="L46" s="15">
        <v>0</v>
      </c>
      <c r="M46" s="15">
        <v>0</v>
      </c>
      <c r="N46" s="15">
        <f t="shared" si="5"/>
        <v>3</v>
      </c>
      <c r="O46" s="42">
        <v>4</v>
      </c>
      <c r="P46" s="22"/>
    </row>
    <row r="47" spans="1:16" x14ac:dyDescent="0.2">
      <c r="A47" s="39" t="s">
        <v>83</v>
      </c>
      <c r="B47" s="14" t="s">
        <v>202</v>
      </c>
      <c r="C47" s="15">
        <v>3</v>
      </c>
      <c r="D47" s="15">
        <v>0</v>
      </c>
      <c r="E47" s="15">
        <v>0</v>
      </c>
      <c r="F47" s="15">
        <f t="shared" si="4"/>
        <v>3</v>
      </c>
      <c r="G47" s="15">
        <v>4</v>
      </c>
      <c r="H47" s="16"/>
      <c r="I47" s="47" t="s">
        <v>89</v>
      </c>
      <c r="J47" s="14" t="s">
        <v>218</v>
      </c>
      <c r="K47" s="15">
        <v>3</v>
      </c>
      <c r="L47" s="15">
        <v>0</v>
      </c>
      <c r="M47" s="15">
        <v>0</v>
      </c>
      <c r="N47" s="15">
        <f t="shared" si="5"/>
        <v>3</v>
      </c>
      <c r="O47" s="42">
        <v>4</v>
      </c>
      <c r="P47" s="22"/>
    </row>
    <row r="48" spans="1:16" x14ac:dyDescent="0.2">
      <c r="A48" s="13" t="s">
        <v>183</v>
      </c>
      <c r="B48" s="14" t="s">
        <v>147</v>
      </c>
      <c r="C48" s="15">
        <v>2</v>
      </c>
      <c r="D48" s="15">
        <v>0</v>
      </c>
      <c r="E48" s="15">
        <v>0</v>
      </c>
      <c r="F48" s="15">
        <f t="shared" si="4"/>
        <v>2</v>
      </c>
      <c r="G48" s="15">
        <v>2</v>
      </c>
      <c r="H48" s="16"/>
      <c r="I48" s="17" t="s">
        <v>90</v>
      </c>
      <c r="J48" s="14" t="s">
        <v>221</v>
      </c>
      <c r="K48" s="15">
        <v>3</v>
      </c>
      <c r="L48" s="15">
        <v>0</v>
      </c>
      <c r="M48" s="15">
        <v>0</v>
      </c>
      <c r="N48" s="15">
        <f t="shared" si="5"/>
        <v>3</v>
      </c>
      <c r="O48" s="53">
        <v>4</v>
      </c>
      <c r="P48" s="59"/>
    </row>
    <row r="49" spans="1:16" x14ac:dyDescent="0.2">
      <c r="A49" s="60" t="s">
        <v>84</v>
      </c>
      <c r="B49" s="14" t="s">
        <v>325</v>
      </c>
      <c r="C49" s="15">
        <v>0</v>
      </c>
      <c r="D49" s="15">
        <v>2</v>
      </c>
      <c r="E49" s="15">
        <v>0</v>
      </c>
      <c r="F49" s="15">
        <f t="shared" si="4"/>
        <v>1</v>
      </c>
      <c r="G49" s="15">
        <v>6</v>
      </c>
      <c r="H49" s="16"/>
      <c r="I49" s="17" t="s">
        <v>320</v>
      </c>
      <c r="J49" s="26" t="s">
        <v>330</v>
      </c>
      <c r="K49" s="15">
        <v>0</v>
      </c>
      <c r="L49" s="15">
        <v>0</v>
      </c>
      <c r="M49" s="15">
        <v>2</v>
      </c>
      <c r="N49" s="15">
        <f t="shared" si="5"/>
        <v>1</v>
      </c>
      <c r="O49" s="18">
        <v>4</v>
      </c>
      <c r="P49" s="19"/>
    </row>
    <row r="50" spans="1:16" x14ac:dyDescent="0.2">
      <c r="A50" s="39"/>
      <c r="B50" s="26" t="s">
        <v>216</v>
      </c>
      <c r="C50" s="15">
        <v>2</v>
      </c>
      <c r="D50" s="15">
        <v>0</v>
      </c>
      <c r="E50" s="15">
        <v>0</v>
      </c>
      <c r="F50" s="15">
        <f>IF(ISBLANK(B50),"",ROUNDUP((C50+(D50+E50)/2),0))</f>
        <v>2</v>
      </c>
      <c r="G50" s="15">
        <v>2</v>
      </c>
      <c r="H50" s="16"/>
      <c r="I50" s="25" t="s">
        <v>321</v>
      </c>
      <c r="J50" s="26" t="s">
        <v>331</v>
      </c>
      <c r="K50" s="15">
        <v>0</v>
      </c>
      <c r="L50" s="15">
        <v>2</v>
      </c>
      <c r="M50" s="15">
        <v>0</v>
      </c>
      <c r="N50" s="15">
        <v>1</v>
      </c>
      <c r="O50" s="42">
        <v>2</v>
      </c>
      <c r="P50" s="22"/>
    </row>
    <row r="51" spans="1:16" ht="15" thickBot="1" x14ac:dyDescent="0.25">
      <c r="A51" s="61" t="s">
        <v>11</v>
      </c>
      <c r="B51" s="62"/>
      <c r="C51" s="30">
        <f>SUM(C43:C50)</f>
        <v>19</v>
      </c>
      <c r="D51" s="30">
        <f>SUM(D43:D50)</f>
        <v>2</v>
      </c>
      <c r="E51" s="30">
        <f>SUM(E43:E50)</f>
        <v>0</v>
      </c>
      <c r="F51" s="30">
        <f>SUM(F43:F50)</f>
        <v>20</v>
      </c>
      <c r="G51" s="30">
        <f>SUM(G43:G50)</f>
        <v>30</v>
      </c>
      <c r="H51" s="31"/>
      <c r="I51" s="63" t="s">
        <v>11</v>
      </c>
      <c r="J51" s="62"/>
      <c r="K51" s="30">
        <f>SUM(K43:K50)</f>
        <v>18</v>
      </c>
      <c r="L51" s="30">
        <f>SUM(L43:L50)</f>
        <v>2</v>
      </c>
      <c r="M51" s="30">
        <f>SUM(M43:M50)</f>
        <v>2</v>
      </c>
      <c r="N51" s="30">
        <f>SUM(N43:N50)</f>
        <v>20</v>
      </c>
      <c r="O51" s="30">
        <v>30</v>
      </c>
      <c r="P51" s="34"/>
    </row>
    <row r="52" spans="1:16" ht="20.25" customHeight="1" x14ac:dyDescent="0.2">
      <c r="A52" s="35"/>
      <c r="B52" s="36" t="s">
        <v>222</v>
      </c>
      <c r="C52" s="57"/>
      <c r="D52" s="57"/>
      <c r="E52" s="57"/>
      <c r="F52" s="57"/>
      <c r="G52" s="57"/>
      <c r="H52" s="57"/>
      <c r="I52" s="57"/>
      <c r="J52" s="38" t="s">
        <v>223</v>
      </c>
      <c r="K52" s="64"/>
      <c r="L52" s="64"/>
      <c r="M52" s="64"/>
      <c r="N52" s="64"/>
      <c r="O52" s="64"/>
      <c r="P52" s="66"/>
    </row>
    <row r="53" spans="1:16" ht="1.5" customHeight="1" thickBot="1" x14ac:dyDescent="0.25">
      <c r="A53" s="57"/>
      <c r="B53" s="36" t="s">
        <v>215</v>
      </c>
      <c r="C53" s="57"/>
      <c r="D53" s="57"/>
      <c r="E53" s="57"/>
      <c r="F53" s="57"/>
      <c r="G53" s="57"/>
      <c r="H53" s="57"/>
      <c r="I53" s="57"/>
      <c r="J53" s="38" t="s">
        <v>318</v>
      </c>
      <c r="K53" s="67"/>
      <c r="L53" s="67"/>
      <c r="M53" s="67"/>
      <c r="N53" s="67"/>
      <c r="O53" s="68"/>
      <c r="P53" s="69"/>
    </row>
    <row r="54" spans="1:16" ht="27" x14ac:dyDescent="0.2">
      <c r="A54" s="70" t="s">
        <v>1</v>
      </c>
      <c r="B54" s="7" t="s">
        <v>2</v>
      </c>
      <c r="C54" s="7" t="s">
        <v>3</v>
      </c>
      <c r="D54" s="7" t="s">
        <v>4</v>
      </c>
      <c r="E54" s="7" t="s">
        <v>5</v>
      </c>
      <c r="F54" s="7" t="s">
        <v>6</v>
      </c>
      <c r="G54" s="8" t="s">
        <v>7</v>
      </c>
      <c r="H54" s="202" t="s">
        <v>8</v>
      </c>
      <c r="I54" s="203" t="s">
        <v>1</v>
      </c>
      <c r="J54" s="203" t="s">
        <v>2</v>
      </c>
      <c r="K54" s="203" t="s">
        <v>3</v>
      </c>
      <c r="L54" s="203" t="s">
        <v>4</v>
      </c>
      <c r="M54" s="203" t="s">
        <v>5</v>
      </c>
      <c r="N54" s="203" t="s">
        <v>6</v>
      </c>
      <c r="O54" s="204" t="s">
        <v>7</v>
      </c>
      <c r="P54" s="12" t="s">
        <v>8</v>
      </c>
    </row>
    <row r="55" spans="1:16" x14ac:dyDescent="0.2">
      <c r="A55" s="205" t="s">
        <v>91</v>
      </c>
      <c r="B55" s="72" t="s">
        <v>329</v>
      </c>
      <c r="C55" s="73">
        <v>0</v>
      </c>
      <c r="D55" s="73">
        <v>0</v>
      </c>
      <c r="E55" s="73">
        <v>2</v>
      </c>
      <c r="F55" s="15">
        <f t="shared" ref="F55:F61" si="6">IF(ISBLANK(B55),"",ROUNDUP((C55+(D55+E55)/2),0))</f>
        <v>1</v>
      </c>
      <c r="G55" s="15">
        <v>4</v>
      </c>
      <c r="H55" s="74"/>
      <c r="I55" s="75"/>
      <c r="J55" s="76" t="s">
        <v>314</v>
      </c>
      <c r="K55" s="75"/>
      <c r="L55" s="75"/>
      <c r="M55" s="75"/>
      <c r="N55" s="75"/>
      <c r="O55" s="75"/>
      <c r="P55" s="206"/>
    </row>
    <row r="56" spans="1:16" x14ac:dyDescent="0.2">
      <c r="A56" s="60" t="s">
        <v>93</v>
      </c>
      <c r="B56" s="72" t="s">
        <v>308</v>
      </c>
      <c r="C56" s="15">
        <v>0</v>
      </c>
      <c r="D56" s="15">
        <v>2</v>
      </c>
      <c r="E56" s="15">
        <v>0</v>
      </c>
      <c r="F56" s="15">
        <f t="shared" si="6"/>
        <v>1</v>
      </c>
      <c r="G56" s="15">
        <v>6</v>
      </c>
      <c r="H56" s="77"/>
      <c r="I56" s="26"/>
      <c r="J56" s="26" t="s">
        <v>306</v>
      </c>
      <c r="K56" s="15">
        <v>2</v>
      </c>
      <c r="L56" s="15">
        <v>0</v>
      </c>
      <c r="M56" s="15">
        <v>0</v>
      </c>
      <c r="N56" s="15">
        <f>IF(ISBLANK(J56),"",ROUNDUP((K56+(L56+M56)/2),0))</f>
        <v>2</v>
      </c>
      <c r="O56" s="42">
        <v>5</v>
      </c>
      <c r="P56" s="207"/>
    </row>
    <row r="57" spans="1:16" x14ac:dyDescent="0.2">
      <c r="A57" s="60" t="s">
        <v>95</v>
      </c>
      <c r="B57" s="26" t="s">
        <v>228</v>
      </c>
      <c r="C57" s="15">
        <v>3</v>
      </c>
      <c r="D57" s="15">
        <v>0</v>
      </c>
      <c r="E57" s="15">
        <v>0</v>
      </c>
      <c r="F57" s="15">
        <v>3</v>
      </c>
      <c r="G57" s="73">
        <v>4</v>
      </c>
      <c r="H57" s="78"/>
      <c r="I57" s="26"/>
      <c r="J57" s="26" t="s">
        <v>300</v>
      </c>
      <c r="K57" s="15">
        <v>2</v>
      </c>
      <c r="L57" s="15">
        <v>0</v>
      </c>
      <c r="M57" s="15">
        <v>0</v>
      </c>
      <c r="N57" s="15">
        <f t="shared" ref="N57:N60" si="7">IF(ISBLANK(J57),"",ROUNDUP((K57+(L57+M57)/2),0))</f>
        <v>2</v>
      </c>
      <c r="O57" s="42">
        <v>5</v>
      </c>
      <c r="P57" s="43"/>
    </row>
    <row r="58" spans="1:16" x14ac:dyDescent="0.2">
      <c r="A58" s="60" t="s">
        <v>94</v>
      </c>
      <c r="B58" s="72" t="s">
        <v>35</v>
      </c>
      <c r="C58" s="15">
        <v>2</v>
      </c>
      <c r="D58" s="15">
        <v>0</v>
      </c>
      <c r="E58" s="15">
        <v>0</v>
      </c>
      <c r="F58" s="15">
        <f>IF(ISBLANK(B58),"",ROUNDUP((C58+(D58+E58)/2),0))</f>
        <v>2</v>
      </c>
      <c r="G58" s="73">
        <v>2</v>
      </c>
      <c r="H58" s="77"/>
      <c r="I58" s="75"/>
      <c r="J58" s="26" t="s">
        <v>301</v>
      </c>
      <c r="K58" s="15">
        <v>2</v>
      </c>
      <c r="L58" s="15">
        <v>0</v>
      </c>
      <c r="M58" s="15">
        <v>0</v>
      </c>
      <c r="N58" s="15">
        <f t="shared" si="7"/>
        <v>2</v>
      </c>
      <c r="O58" s="42">
        <v>5</v>
      </c>
      <c r="P58" s="208"/>
    </row>
    <row r="59" spans="1:16" x14ac:dyDescent="0.2">
      <c r="A59" s="60"/>
      <c r="B59" s="26" t="s">
        <v>219</v>
      </c>
      <c r="C59" s="15">
        <v>2</v>
      </c>
      <c r="D59" s="15">
        <v>0</v>
      </c>
      <c r="E59" s="15">
        <v>0</v>
      </c>
      <c r="F59" s="15">
        <f t="shared" si="6"/>
        <v>2</v>
      </c>
      <c r="G59" s="15">
        <v>2</v>
      </c>
      <c r="H59" s="77"/>
      <c r="I59" s="26"/>
      <c r="J59" s="26" t="s">
        <v>302</v>
      </c>
      <c r="K59" s="15">
        <v>2</v>
      </c>
      <c r="L59" s="15">
        <v>0</v>
      </c>
      <c r="M59" s="15">
        <v>0</v>
      </c>
      <c r="N59" s="15">
        <f t="shared" si="7"/>
        <v>2</v>
      </c>
      <c r="O59" s="42">
        <v>5</v>
      </c>
      <c r="P59" s="27"/>
    </row>
    <row r="60" spans="1:16" x14ac:dyDescent="0.2">
      <c r="A60" s="60"/>
      <c r="B60" s="26" t="s">
        <v>305</v>
      </c>
      <c r="C60" s="15">
        <v>2</v>
      </c>
      <c r="D60" s="15">
        <v>0</v>
      </c>
      <c r="E60" s="15">
        <v>0</v>
      </c>
      <c r="F60" s="15">
        <f t="shared" si="6"/>
        <v>2</v>
      </c>
      <c r="G60" s="15">
        <v>4</v>
      </c>
      <c r="H60" s="74"/>
      <c r="I60" s="26"/>
      <c r="J60" s="26" t="s">
        <v>303</v>
      </c>
      <c r="K60" s="15">
        <v>2</v>
      </c>
      <c r="L60" s="15">
        <v>0</v>
      </c>
      <c r="M60" s="15">
        <v>0</v>
      </c>
      <c r="N60" s="15">
        <f t="shared" si="7"/>
        <v>2</v>
      </c>
      <c r="O60" s="42">
        <v>5</v>
      </c>
      <c r="P60" s="50"/>
    </row>
    <row r="61" spans="1:16" x14ac:dyDescent="0.2">
      <c r="A61" s="60"/>
      <c r="B61" s="26" t="s">
        <v>304</v>
      </c>
      <c r="C61" s="15">
        <v>2</v>
      </c>
      <c r="D61" s="15">
        <v>0</v>
      </c>
      <c r="E61" s="15">
        <v>0</v>
      </c>
      <c r="F61" s="15">
        <f t="shared" si="6"/>
        <v>2</v>
      </c>
      <c r="G61" s="15">
        <v>4</v>
      </c>
      <c r="H61" s="74"/>
      <c r="I61" s="26"/>
      <c r="J61" s="26" t="s">
        <v>319</v>
      </c>
      <c r="K61" s="15">
        <v>2</v>
      </c>
      <c r="L61" s="15">
        <v>0</v>
      </c>
      <c r="M61" s="15">
        <v>0</v>
      </c>
      <c r="N61" s="15">
        <f t="shared" ref="N61" si="8">IF(ISBLANK(J61),"",ROUNDUP((K61+(L61+M61)/2),0))</f>
        <v>2</v>
      </c>
      <c r="O61" s="42">
        <v>5</v>
      </c>
      <c r="P61" s="50"/>
    </row>
    <row r="62" spans="1:16" x14ac:dyDescent="0.2">
      <c r="A62" s="60" t="s">
        <v>322</v>
      </c>
      <c r="B62" s="79" t="s">
        <v>317</v>
      </c>
      <c r="C62" s="15">
        <v>0</v>
      </c>
      <c r="D62" s="15">
        <v>0</v>
      </c>
      <c r="E62" s="15">
        <v>2</v>
      </c>
      <c r="F62" s="15">
        <v>1</v>
      </c>
      <c r="G62" s="15">
        <v>4</v>
      </c>
      <c r="H62" s="74"/>
      <c r="I62" s="26"/>
      <c r="J62" s="81"/>
      <c r="K62" s="81"/>
      <c r="L62" s="81"/>
      <c r="M62" s="81"/>
      <c r="N62" s="81"/>
      <c r="O62" s="81"/>
      <c r="P62" s="50"/>
    </row>
    <row r="63" spans="1:16" ht="15" thickBot="1" x14ac:dyDescent="0.25">
      <c r="A63" s="209" t="s">
        <v>11</v>
      </c>
      <c r="B63" s="54"/>
      <c r="C63" s="30">
        <f>SUM(C55:C62)</f>
        <v>11</v>
      </c>
      <c r="D63" s="30">
        <f>SUM(D55:D62)</f>
        <v>2</v>
      </c>
      <c r="E63" s="30">
        <f>SUM(E55:E62)</f>
        <v>4</v>
      </c>
      <c r="F63" s="30">
        <f>SUM(F55:F62)</f>
        <v>14</v>
      </c>
      <c r="G63" s="30">
        <f>SUM(G55:G62)</f>
        <v>30</v>
      </c>
      <c r="H63" s="216"/>
      <c r="I63" s="71" t="s">
        <v>11</v>
      </c>
      <c r="J63" s="75"/>
      <c r="K63" s="80">
        <v>12</v>
      </c>
      <c r="L63" s="80">
        <f>SUM(L56:L60)</f>
        <v>0</v>
      </c>
      <c r="M63" s="80">
        <v>0</v>
      </c>
      <c r="N63" s="80">
        <v>12</v>
      </c>
      <c r="O63" s="80">
        <v>30</v>
      </c>
      <c r="P63" s="206"/>
    </row>
    <row r="64" spans="1:16" x14ac:dyDescent="0.2">
      <c r="A64" s="52"/>
      <c r="B64" s="81"/>
      <c r="C64" s="81"/>
      <c r="D64" s="81"/>
      <c r="E64" s="81"/>
      <c r="F64" s="81"/>
      <c r="G64" s="81"/>
      <c r="H64" s="81"/>
      <c r="I64" s="217"/>
      <c r="J64" s="76" t="s">
        <v>315</v>
      </c>
      <c r="K64" s="75"/>
      <c r="L64" s="75"/>
      <c r="M64" s="75"/>
      <c r="N64" s="75"/>
      <c r="O64" s="75"/>
      <c r="P64" s="206"/>
    </row>
    <row r="65" spans="1:16" x14ac:dyDescent="0.2">
      <c r="A65" s="82"/>
      <c r="B65" s="82"/>
      <c r="C65" s="82"/>
      <c r="D65" s="82"/>
      <c r="E65" s="82"/>
      <c r="F65" s="82"/>
      <c r="G65" s="82"/>
      <c r="H65" s="82"/>
      <c r="I65" s="210" t="s">
        <v>298</v>
      </c>
      <c r="J65" s="83" t="s">
        <v>299</v>
      </c>
      <c r="K65" s="84">
        <v>5</v>
      </c>
      <c r="L65" s="84">
        <v>14</v>
      </c>
      <c r="M65" s="84">
        <v>0</v>
      </c>
      <c r="N65" s="84">
        <v>12</v>
      </c>
      <c r="O65" s="84">
        <v>30</v>
      </c>
      <c r="P65" s="211"/>
    </row>
    <row r="66" spans="1:16" ht="15" thickBot="1" x14ac:dyDescent="0.25">
      <c r="A66" s="81"/>
      <c r="B66" s="82"/>
      <c r="C66" s="82"/>
      <c r="D66" s="82"/>
      <c r="E66" s="82"/>
      <c r="F66" s="82"/>
      <c r="G66" s="82"/>
      <c r="H66" s="57"/>
      <c r="I66" s="212" t="s">
        <v>11</v>
      </c>
      <c r="J66" s="213"/>
      <c r="K66" s="214">
        <v>5</v>
      </c>
      <c r="L66" s="214">
        <v>14</v>
      </c>
      <c r="M66" s="214">
        <v>0</v>
      </c>
      <c r="N66" s="214">
        <v>12</v>
      </c>
      <c r="O66" s="214">
        <v>30</v>
      </c>
      <c r="P66" s="215"/>
    </row>
    <row r="67" spans="1:16" ht="11.25" customHeight="1" thickBot="1" x14ac:dyDescent="0.25">
      <c r="A67" s="82"/>
      <c r="B67" s="82"/>
      <c r="C67" s="82"/>
      <c r="D67" s="82"/>
      <c r="E67" s="82"/>
      <c r="F67" s="82"/>
      <c r="G67" s="57"/>
      <c r="H67" s="35"/>
      <c r="I67" s="67"/>
      <c r="J67" s="67"/>
      <c r="K67" s="57"/>
      <c r="L67" s="57"/>
      <c r="M67" s="57"/>
      <c r="N67" s="57"/>
      <c r="O67" s="86"/>
      <c r="P67" s="58"/>
    </row>
    <row r="68" spans="1:16" ht="15" thickBot="1" x14ac:dyDescent="0.25">
      <c r="A68" s="87"/>
      <c r="B68" s="87" t="s">
        <v>305</v>
      </c>
      <c r="C68" s="88">
        <v>2</v>
      </c>
      <c r="D68" s="88">
        <v>0</v>
      </c>
      <c r="E68" s="88">
        <v>0</v>
      </c>
      <c r="F68" s="88">
        <v>2</v>
      </c>
      <c r="G68" s="88">
        <v>4</v>
      </c>
      <c r="H68" s="89"/>
      <c r="I68" s="90"/>
      <c r="J68" s="91" t="s">
        <v>327</v>
      </c>
      <c r="K68" s="88">
        <v>2</v>
      </c>
      <c r="L68" s="88">
        <v>0</v>
      </c>
      <c r="M68" s="88">
        <v>0</v>
      </c>
      <c r="N68" s="88">
        <v>2</v>
      </c>
      <c r="O68" s="92">
        <v>5</v>
      </c>
      <c r="P68" s="93"/>
    </row>
    <row r="69" spans="1:16" x14ac:dyDescent="0.2">
      <c r="A69" s="94" t="s">
        <v>96</v>
      </c>
      <c r="B69" s="95" t="s">
        <v>28</v>
      </c>
      <c r="C69" s="96"/>
      <c r="D69" s="96"/>
      <c r="E69" s="96"/>
      <c r="F69" s="96"/>
      <c r="G69" s="97"/>
      <c r="H69" s="98"/>
      <c r="I69" s="126" t="s">
        <v>175</v>
      </c>
      <c r="J69" s="162" t="s">
        <v>164</v>
      </c>
      <c r="K69" s="218"/>
      <c r="L69" s="218"/>
      <c r="M69" s="218"/>
      <c r="N69" s="218"/>
      <c r="O69" s="219"/>
      <c r="P69" s="220"/>
    </row>
    <row r="70" spans="1:16" x14ac:dyDescent="0.2">
      <c r="A70" s="99" t="s">
        <v>176</v>
      </c>
      <c r="B70" s="100" t="s">
        <v>177</v>
      </c>
      <c r="C70" s="85"/>
      <c r="D70" s="85"/>
      <c r="E70" s="85"/>
      <c r="F70" s="85"/>
      <c r="G70" s="85"/>
      <c r="H70" s="101"/>
      <c r="I70" s="102" t="s">
        <v>92</v>
      </c>
      <c r="J70" s="100" t="s">
        <v>165</v>
      </c>
      <c r="K70" s="103"/>
      <c r="L70" s="103"/>
      <c r="M70" s="103"/>
      <c r="N70" s="103"/>
      <c r="O70" s="42"/>
      <c r="P70" s="140"/>
    </row>
    <row r="71" spans="1:16" x14ac:dyDescent="0.2">
      <c r="A71" s="99" t="s">
        <v>97</v>
      </c>
      <c r="B71" s="100" t="s">
        <v>25</v>
      </c>
      <c r="C71" s="105"/>
      <c r="D71" s="105"/>
      <c r="E71" s="105"/>
      <c r="F71" s="105"/>
      <c r="G71" s="106"/>
      <c r="H71" s="107"/>
      <c r="I71" s="102" t="s">
        <v>101</v>
      </c>
      <c r="J71" s="102" t="s">
        <v>49</v>
      </c>
      <c r="K71" s="103"/>
      <c r="L71" s="103"/>
      <c r="M71" s="103"/>
      <c r="N71" s="103"/>
      <c r="O71" s="108"/>
      <c r="P71" s="221"/>
    </row>
    <row r="72" spans="1:16" x14ac:dyDescent="0.2">
      <c r="A72" s="109" t="s">
        <v>98</v>
      </c>
      <c r="B72" s="14" t="s">
        <v>180</v>
      </c>
      <c r="C72" s="110"/>
      <c r="D72" s="110"/>
      <c r="E72" s="110"/>
      <c r="F72" s="110"/>
      <c r="G72" s="110"/>
      <c r="H72" s="101"/>
      <c r="I72" s="102" t="s">
        <v>102</v>
      </c>
      <c r="J72" s="100" t="s">
        <v>24</v>
      </c>
      <c r="K72" s="111"/>
      <c r="L72" s="111"/>
      <c r="M72" s="111"/>
      <c r="N72" s="111"/>
      <c r="O72" s="42"/>
      <c r="P72" s="140"/>
    </row>
    <row r="73" spans="1:16" x14ac:dyDescent="0.2">
      <c r="A73" s="109" t="s">
        <v>99</v>
      </c>
      <c r="B73" s="14" t="s">
        <v>16</v>
      </c>
      <c r="C73" s="105"/>
      <c r="D73" s="105"/>
      <c r="E73" s="105"/>
      <c r="F73" s="105"/>
      <c r="G73" s="106"/>
      <c r="H73" s="101"/>
      <c r="I73" s="102" t="s">
        <v>103</v>
      </c>
      <c r="J73" s="100" t="s">
        <v>19</v>
      </c>
      <c r="K73" s="111"/>
      <c r="L73" s="111"/>
      <c r="M73" s="111"/>
      <c r="N73" s="111"/>
      <c r="O73" s="42"/>
      <c r="P73" s="140"/>
    </row>
    <row r="74" spans="1:16" x14ac:dyDescent="0.2">
      <c r="A74" s="112" t="s">
        <v>100</v>
      </c>
      <c r="B74" s="102" t="s">
        <v>160</v>
      </c>
      <c r="C74" s="113"/>
      <c r="D74" s="113"/>
      <c r="E74" s="113"/>
      <c r="F74" s="113"/>
      <c r="G74" s="106"/>
      <c r="H74" s="114"/>
      <c r="I74" s="102" t="s">
        <v>104</v>
      </c>
      <c r="J74" s="100" t="s">
        <v>27</v>
      </c>
      <c r="K74" s="115"/>
      <c r="L74" s="115"/>
      <c r="M74" s="115"/>
      <c r="N74" s="115"/>
      <c r="O74" s="116"/>
      <c r="P74" s="130"/>
    </row>
    <row r="75" spans="1:16" x14ac:dyDescent="0.2">
      <c r="A75" s="109" t="s">
        <v>112</v>
      </c>
      <c r="B75" s="100" t="s">
        <v>22</v>
      </c>
      <c r="C75" s="113"/>
      <c r="D75" s="113"/>
      <c r="E75" s="113"/>
      <c r="F75" s="113"/>
      <c r="G75" s="106"/>
      <c r="H75" s="101"/>
      <c r="I75" s="102" t="s">
        <v>120</v>
      </c>
      <c r="J75" s="100" t="s">
        <v>224</v>
      </c>
      <c r="K75" s="115"/>
      <c r="L75" s="115"/>
      <c r="M75" s="115"/>
      <c r="N75" s="115"/>
      <c r="O75" s="42"/>
      <c r="P75" s="140"/>
    </row>
    <row r="76" spans="1:16" x14ac:dyDescent="0.2">
      <c r="A76" s="112" t="s">
        <v>117</v>
      </c>
      <c r="B76" s="102" t="s">
        <v>161</v>
      </c>
      <c r="C76" s="113"/>
      <c r="D76" s="113"/>
      <c r="E76" s="113"/>
      <c r="F76" s="113"/>
      <c r="G76" s="117"/>
      <c r="H76" s="118"/>
      <c r="I76" s="115" t="s">
        <v>121</v>
      </c>
      <c r="J76" s="100" t="s">
        <v>17</v>
      </c>
      <c r="K76" s="115"/>
      <c r="L76" s="115"/>
      <c r="M76" s="115"/>
      <c r="N76" s="115"/>
      <c r="O76" s="42"/>
      <c r="P76" s="130"/>
    </row>
    <row r="77" spans="1:16" x14ac:dyDescent="0.2">
      <c r="A77" s="112" t="s">
        <v>118</v>
      </c>
      <c r="B77" s="102" t="s">
        <v>50</v>
      </c>
      <c r="C77" s="110"/>
      <c r="D77" s="110"/>
      <c r="E77" s="110"/>
      <c r="F77" s="110"/>
      <c r="G77" s="106"/>
      <c r="H77" s="118"/>
      <c r="I77" s="115" t="s">
        <v>122</v>
      </c>
      <c r="J77" s="100" t="s">
        <v>18</v>
      </c>
      <c r="K77" s="115"/>
      <c r="L77" s="115"/>
      <c r="M77" s="115"/>
      <c r="N77" s="115"/>
      <c r="O77" s="42"/>
      <c r="P77" s="130"/>
    </row>
    <row r="78" spans="1:16" x14ac:dyDescent="0.2">
      <c r="A78" s="112" t="s">
        <v>119</v>
      </c>
      <c r="B78" s="100" t="s">
        <v>30</v>
      </c>
      <c r="C78" s="110"/>
      <c r="D78" s="110"/>
      <c r="E78" s="110"/>
      <c r="F78" s="110"/>
      <c r="G78" s="106"/>
      <c r="H78" s="118"/>
      <c r="I78" s="102" t="s">
        <v>123</v>
      </c>
      <c r="J78" s="100" t="s">
        <v>26</v>
      </c>
      <c r="K78" s="119"/>
      <c r="L78" s="119"/>
      <c r="M78" s="119"/>
      <c r="N78" s="119"/>
      <c r="O78" s="42"/>
      <c r="P78" s="130"/>
    </row>
    <row r="79" spans="1:16" x14ac:dyDescent="0.2">
      <c r="A79" s="112" t="s">
        <v>105</v>
      </c>
      <c r="B79" s="100" t="s">
        <v>29</v>
      </c>
      <c r="C79" s="113"/>
      <c r="D79" s="113"/>
      <c r="E79" s="113"/>
      <c r="F79" s="113"/>
      <c r="G79" s="120"/>
      <c r="H79" s="118"/>
      <c r="I79" s="102" t="s">
        <v>144</v>
      </c>
      <c r="J79" s="100" t="s">
        <v>143</v>
      </c>
      <c r="K79" s="103"/>
      <c r="L79" s="103"/>
      <c r="M79" s="103"/>
      <c r="N79" s="103"/>
      <c r="O79" s="116"/>
      <c r="P79" s="130"/>
    </row>
    <row r="80" spans="1:16" ht="15" thickBot="1" x14ac:dyDescent="0.25">
      <c r="A80" s="121" t="s">
        <v>181</v>
      </c>
      <c r="B80" s="122" t="s">
        <v>182</v>
      </c>
      <c r="C80" s="123"/>
      <c r="D80" s="123"/>
      <c r="E80" s="123"/>
      <c r="F80" s="123"/>
      <c r="G80" s="124"/>
      <c r="H80" s="125"/>
      <c r="I80" s="222" t="s">
        <v>178</v>
      </c>
      <c r="J80" s="222" t="s">
        <v>179</v>
      </c>
      <c r="K80" s="223"/>
      <c r="L80" s="223"/>
      <c r="M80" s="223"/>
      <c r="N80" s="223"/>
      <c r="O80" s="224"/>
      <c r="P80" s="225"/>
    </row>
    <row r="81" spans="1:16" x14ac:dyDescent="0.2">
      <c r="A81" s="228"/>
      <c r="B81" s="229"/>
      <c r="C81" s="230"/>
      <c r="D81" s="230"/>
      <c r="E81" s="230"/>
      <c r="F81" s="230"/>
      <c r="G81" s="231"/>
      <c r="H81" s="232"/>
      <c r="I81" s="233"/>
      <c r="J81" s="233"/>
      <c r="K81" s="234"/>
      <c r="L81" s="234"/>
      <c r="M81" s="234"/>
      <c r="N81" s="234"/>
      <c r="O81" s="86"/>
      <c r="P81" s="235"/>
    </row>
    <row r="82" spans="1:16" x14ac:dyDescent="0.2">
      <c r="A82" s="228"/>
      <c r="B82" s="229"/>
      <c r="C82" s="230"/>
      <c r="D82" s="230"/>
      <c r="E82" s="230"/>
      <c r="F82" s="230"/>
      <c r="G82" s="231"/>
      <c r="H82" s="232"/>
      <c r="I82" s="233"/>
      <c r="J82" s="233"/>
      <c r="K82" s="234"/>
      <c r="L82" s="234"/>
      <c r="M82" s="234"/>
      <c r="N82" s="234"/>
      <c r="O82" s="86"/>
      <c r="P82" s="235"/>
    </row>
    <row r="83" spans="1:16" ht="15" thickBot="1" x14ac:dyDescent="0.25">
      <c r="A83" s="228"/>
      <c r="B83" s="229"/>
      <c r="C83" s="230"/>
      <c r="D83" s="230"/>
      <c r="E83" s="230"/>
      <c r="F83" s="230"/>
      <c r="G83" s="231"/>
      <c r="H83" s="232"/>
      <c r="I83" s="233"/>
      <c r="J83" s="233"/>
      <c r="K83" s="234"/>
      <c r="L83" s="234"/>
      <c r="M83" s="234"/>
      <c r="N83" s="234"/>
      <c r="O83" s="86"/>
      <c r="P83" s="235"/>
    </row>
    <row r="84" spans="1:16" ht="15" thickBot="1" x14ac:dyDescent="0.25">
      <c r="A84" s="245"/>
      <c r="B84" s="246" t="s">
        <v>304</v>
      </c>
      <c r="C84" s="88">
        <v>2</v>
      </c>
      <c r="D84" s="88">
        <v>0</v>
      </c>
      <c r="E84" s="88">
        <v>0</v>
      </c>
      <c r="F84" s="88">
        <v>2</v>
      </c>
      <c r="G84" s="88">
        <v>4</v>
      </c>
      <c r="H84" s="89"/>
      <c r="I84" s="90"/>
      <c r="J84" s="91" t="s">
        <v>328</v>
      </c>
      <c r="K84" s="88">
        <v>2</v>
      </c>
      <c r="L84" s="88">
        <v>0</v>
      </c>
      <c r="M84" s="88">
        <v>0</v>
      </c>
      <c r="N84" s="88">
        <v>2</v>
      </c>
      <c r="O84" s="92">
        <v>5</v>
      </c>
      <c r="P84" s="93"/>
    </row>
    <row r="85" spans="1:16" x14ac:dyDescent="0.2">
      <c r="A85" s="236" t="s">
        <v>106</v>
      </c>
      <c r="B85" s="237" t="s">
        <v>169</v>
      </c>
      <c r="C85" s="238"/>
      <c r="D85" s="238"/>
      <c r="E85" s="238"/>
      <c r="F85" s="238"/>
      <c r="G85" s="239"/>
      <c r="H85" s="240"/>
      <c r="I85" s="241" t="s">
        <v>170</v>
      </c>
      <c r="J85" s="242" t="s">
        <v>159</v>
      </c>
      <c r="K85" s="238"/>
      <c r="L85" s="238"/>
      <c r="M85" s="238"/>
      <c r="N85" s="238"/>
      <c r="O85" s="243"/>
      <c r="P85" s="244"/>
    </row>
    <row r="86" spans="1:16" x14ac:dyDescent="0.2">
      <c r="A86" s="128" t="s">
        <v>107</v>
      </c>
      <c r="B86" s="102" t="s">
        <v>31</v>
      </c>
      <c r="C86" s="40"/>
      <c r="D86" s="40"/>
      <c r="E86" s="40"/>
      <c r="F86" s="40"/>
      <c r="G86" s="40"/>
      <c r="H86" s="41"/>
      <c r="I86" s="129" t="s">
        <v>124</v>
      </c>
      <c r="J86" s="100" t="s">
        <v>157</v>
      </c>
      <c r="K86" s="26"/>
      <c r="L86" s="26"/>
      <c r="M86" s="26"/>
      <c r="N86" s="26"/>
      <c r="O86" s="116"/>
      <c r="P86" s="130"/>
    </row>
    <row r="87" spans="1:16" x14ac:dyDescent="0.2">
      <c r="A87" s="131" t="s">
        <v>108</v>
      </c>
      <c r="B87" s="115" t="s">
        <v>46</v>
      </c>
      <c r="C87" s="15"/>
      <c r="D87" s="15"/>
      <c r="E87" s="15"/>
      <c r="F87" s="15"/>
      <c r="G87" s="132"/>
      <c r="H87" s="133"/>
      <c r="I87" s="134" t="s">
        <v>125</v>
      </c>
      <c r="J87" s="102" t="s">
        <v>158</v>
      </c>
      <c r="K87" s="15"/>
      <c r="L87" s="15"/>
      <c r="M87" s="15"/>
      <c r="N87" s="15"/>
      <c r="O87" s="42"/>
      <c r="P87" s="130"/>
    </row>
    <row r="88" spans="1:16" x14ac:dyDescent="0.2">
      <c r="A88" s="135" t="s">
        <v>109</v>
      </c>
      <c r="B88" s="115" t="s">
        <v>59</v>
      </c>
      <c r="C88" s="15"/>
      <c r="D88" s="15"/>
      <c r="E88" s="15"/>
      <c r="F88" s="15"/>
      <c r="G88" s="132"/>
      <c r="H88" s="133"/>
      <c r="I88" s="136" t="s">
        <v>126</v>
      </c>
      <c r="J88" s="115" t="s">
        <v>33</v>
      </c>
      <c r="K88" s="15"/>
      <c r="L88" s="15"/>
      <c r="M88" s="15"/>
      <c r="N88" s="15"/>
      <c r="O88" s="108"/>
      <c r="P88" s="130"/>
    </row>
    <row r="89" spans="1:16" x14ac:dyDescent="0.2">
      <c r="A89" s="131" t="s">
        <v>110</v>
      </c>
      <c r="B89" s="115" t="s">
        <v>156</v>
      </c>
      <c r="C89" s="15"/>
      <c r="D89" s="15"/>
      <c r="E89" s="15"/>
      <c r="F89" s="15"/>
      <c r="G89" s="132"/>
      <c r="H89" s="133"/>
      <c r="I89" s="134" t="s">
        <v>127</v>
      </c>
      <c r="J89" s="137" t="s">
        <v>37</v>
      </c>
      <c r="K89" s="15"/>
      <c r="L89" s="15"/>
      <c r="M89" s="15"/>
      <c r="N89" s="15"/>
      <c r="O89" s="42"/>
      <c r="P89" s="130"/>
    </row>
    <row r="90" spans="1:16" x14ac:dyDescent="0.2">
      <c r="A90" s="109" t="s">
        <v>111</v>
      </c>
      <c r="B90" s="100" t="s">
        <v>307</v>
      </c>
      <c r="C90" s="138"/>
      <c r="D90" s="138"/>
      <c r="E90" s="138"/>
      <c r="F90" s="15"/>
      <c r="G90" s="132"/>
      <c r="H90" s="133"/>
      <c r="I90" s="139" t="s">
        <v>128</v>
      </c>
      <c r="J90" s="100" t="s">
        <v>21</v>
      </c>
      <c r="K90" s="15"/>
      <c r="L90" s="15"/>
      <c r="M90" s="15"/>
      <c r="N90" s="15"/>
      <c r="O90" s="42"/>
      <c r="P90" s="140"/>
    </row>
    <row r="91" spans="1:16" x14ac:dyDescent="0.2">
      <c r="A91" s="109" t="s">
        <v>114</v>
      </c>
      <c r="B91" s="100" t="s">
        <v>32</v>
      </c>
      <c r="C91" s="138"/>
      <c r="D91" s="138"/>
      <c r="E91" s="138"/>
      <c r="F91" s="138"/>
      <c r="G91" s="132"/>
      <c r="H91" s="133"/>
      <c r="I91" s="139" t="s">
        <v>130</v>
      </c>
      <c r="J91" s="100" t="s">
        <v>151</v>
      </c>
      <c r="K91" s="15"/>
      <c r="L91" s="15"/>
      <c r="M91" s="15"/>
      <c r="N91" s="15"/>
      <c r="O91" s="42"/>
      <c r="P91" s="140"/>
    </row>
    <row r="92" spans="1:16" x14ac:dyDescent="0.2">
      <c r="A92" s="128" t="s">
        <v>113</v>
      </c>
      <c r="B92" s="100" t="s">
        <v>150</v>
      </c>
      <c r="C92" s="138"/>
      <c r="D92" s="138"/>
      <c r="E92" s="138"/>
      <c r="F92" s="138"/>
      <c r="G92" s="138"/>
      <c r="H92" s="141"/>
      <c r="I92" s="129" t="s">
        <v>129</v>
      </c>
      <c r="J92" s="100" t="s">
        <v>47</v>
      </c>
      <c r="K92" s="15"/>
      <c r="L92" s="15"/>
      <c r="M92" s="15"/>
      <c r="N92" s="15"/>
      <c r="O92" s="42"/>
      <c r="P92" s="130"/>
    </row>
    <row r="93" spans="1:16" x14ac:dyDescent="0.2">
      <c r="A93" s="112" t="s">
        <v>115</v>
      </c>
      <c r="B93" s="102" t="s">
        <v>48</v>
      </c>
      <c r="C93" s="138"/>
      <c r="D93" s="138"/>
      <c r="E93" s="138"/>
      <c r="F93" s="138"/>
      <c r="G93" s="138"/>
      <c r="H93" s="141"/>
      <c r="I93" s="142" t="s">
        <v>131</v>
      </c>
      <c r="J93" s="100" t="s">
        <v>152</v>
      </c>
      <c r="K93" s="15"/>
      <c r="L93" s="15"/>
      <c r="M93" s="15"/>
      <c r="N93" s="15"/>
      <c r="O93" s="42"/>
      <c r="P93" s="130"/>
    </row>
    <row r="94" spans="1:16" x14ac:dyDescent="0.2">
      <c r="A94" s="128" t="s">
        <v>116</v>
      </c>
      <c r="B94" s="102" t="s">
        <v>155</v>
      </c>
      <c r="C94" s="138"/>
      <c r="D94" s="138"/>
      <c r="E94" s="138"/>
      <c r="F94" s="138"/>
      <c r="G94" s="143"/>
      <c r="H94" s="141"/>
      <c r="I94" s="129" t="s">
        <v>132</v>
      </c>
      <c r="J94" s="102" t="s">
        <v>153</v>
      </c>
      <c r="K94" s="15"/>
      <c r="L94" s="15"/>
      <c r="M94" s="15"/>
      <c r="N94" s="15"/>
      <c r="O94" s="42"/>
      <c r="P94" s="130"/>
    </row>
    <row r="95" spans="1:16" x14ac:dyDescent="0.2">
      <c r="A95" s="109" t="s">
        <v>133</v>
      </c>
      <c r="B95" s="115" t="s">
        <v>148</v>
      </c>
      <c r="C95" s="138"/>
      <c r="D95" s="138"/>
      <c r="E95" s="138"/>
      <c r="F95" s="138"/>
      <c r="G95" s="138"/>
      <c r="H95" s="141"/>
      <c r="I95" s="139" t="s">
        <v>138</v>
      </c>
      <c r="J95" s="100" t="s">
        <v>154</v>
      </c>
      <c r="K95" s="26"/>
      <c r="L95" s="26"/>
      <c r="M95" s="26"/>
      <c r="N95" s="26"/>
      <c r="O95" s="42"/>
      <c r="P95" s="140"/>
    </row>
    <row r="96" spans="1:16" x14ac:dyDescent="0.2">
      <c r="A96" s="109" t="s">
        <v>134</v>
      </c>
      <c r="B96" s="115" t="s">
        <v>146</v>
      </c>
      <c r="C96" s="138"/>
      <c r="D96" s="138"/>
      <c r="E96" s="138"/>
      <c r="F96" s="138"/>
      <c r="G96" s="138"/>
      <c r="H96" s="141"/>
      <c r="I96" s="139" t="s">
        <v>139</v>
      </c>
      <c r="J96" s="100" t="s">
        <v>20</v>
      </c>
      <c r="K96" s="26"/>
      <c r="L96" s="26"/>
      <c r="M96" s="26"/>
      <c r="N96" s="26"/>
      <c r="O96" s="116"/>
      <c r="P96" s="130"/>
    </row>
    <row r="97" spans="1:16" x14ac:dyDescent="0.2">
      <c r="A97" s="109" t="s">
        <v>135</v>
      </c>
      <c r="B97" s="115" t="s">
        <v>36</v>
      </c>
      <c r="C97" s="40"/>
      <c r="D97" s="40"/>
      <c r="E97" s="40"/>
      <c r="F97" s="138"/>
      <c r="G97" s="138"/>
      <c r="H97" s="141"/>
      <c r="I97" s="139" t="s">
        <v>140</v>
      </c>
      <c r="J97" s="26" t="s">
        <v>58</v>
      </c>
      <c r="K97" s="115"/>
      <c r="L97" s="115"/>
      <c r="M97" s="115"/>
      <c r="N97" s="115"/>
      <c r="O97" s="75"/>
      <c r="P97" s="140"/>
    </row>
    <row r="98" spans="1:16" x14ac:dyDescent="0.2">
      <c r="A98" s="109" t="s">
        <v>136</v>
      </c>
      <c r="B98" s="26" t="s">
        <v>149</v>
      </c>
      <c r="C98" s="40"/>
      <c r="D98" s="40"/>
      <c r="E98" s="40"/>
      <c r="F98" s="40"/>
      <c r="G98" s="138"/>
      <c r="H98" s="141"/>
      <c r="I98" s="139" t="s">
        <v>141</v>
      </c>
      <c r="J98" s="26" t="s">
        <v>229</v>
      </c>
      <c r="K98" s="26"/>
      <c r="L98" s="26"/>
      <c r="M98" s="26"/>
      <c r="N98" s="26"/>
      <c r="O98" s="42"/>
      <c r="P98" s="140"/>
    </row>
    <row r="99" spans="1:16" ht="15" thickBot="1" x14ac:dyDescent="0.25">
      <c r="A99" s="144" t="s">
        <v>137</v>
      </c>
      <c r="B99" s="33" t="s">
        <v>61</v>
      </c>
      <c r="C99" s="29"/>
      <c r="D99" s="29"/>
      <c r="E99" s="29"/>
      <c r="F99" s="29"/>
      <c r="G99" s="29"/>
      <c r="H99" s="31"/>
      <c r="I99" s="145" t="s">
        <v>142</v>
      </c>
      <c r="J99" s="33" t="s">
        <v>63</v>
      </c>
      <c r="K99" s="33"/>
      <c r="L99" s="33"/>
      <c r="M99" s="33"/>
      <c r="N99" s="33"/>
      <c r="O99" s="146"/>
      <c r="P99" s="147"/>
    </row>
    <row r="100" spans="1:16" x14ac:dyDescent="0.2">
      <c r="A100" s="148"/>
      <c r="B100" s="148"/>
      <c r="C100" s="149"/>
      <c r="D100" s="149"/>
      <c r="E100" s="149"/>
      <c r="F100" s="149"/>
      <c r="G100" s="150"/>
      <c r="H100" s="150"/>
      <c r="I100" s="148"/>
      <c r="J100" s="148"/>
      <c r="K100" s="148"/>
      <c r="L100" s="148"/>
      <c r="M100" s="148"/>
      <c r="N100" s="148"/>
      <c r="O100" s="151"/>
      <c r="P100" s="152"/>
    </row>
    <row r="101" spans="1:16" ht="15" thickBot="1" x14ac:dyDescent="0.25">
      <c r="A101" s="82"/>
      <c r="B101" s="82"/>
      <c r="C101" s="153"/>
      <c r="D101" s="153"/>
      <c r="E101" s="153"/>
      <c r="F101" s="153"/>
      <c r="G101" s="65"/>
      <c r="H101" s="65"/>
      <c r="I101" s="82"/>
      <c r="J101" s="82"/>
      <c r="K101" s="82"/>
      <c r="L101" s="82"/>
      <c r="M101" s="82"/>
      <c r="N101" s="82"/>
      <c r="O101" s="154"/>
      <c r="P101" s="155"/>
    </row>
    <row r="102" spans="1:16" ht="15" thickBot="1" x14ac:dyDescent="0.25">
      <c r="A102" s="156"/>
      <c r="B102" s="156" t="s">
        <v>216</v>
      </c>
      <c r="C102" s="157">
        <v>2</v>
      </c>
      <c r="D102" s="157">
        <v>0</v>
      </c>
      <c r="E102" s="157">
        <v>0</v>
      </c>
      <c r="F102" s="157">
        <v>4</v>
      </c>
      <c r="G102" s="157">
        <v>2</v>
      </c>
      <c r="H102" s="158"/>
      <c r="I102" s="159"/>
      <c r="J102" s="156" t="s">
        <v>219</v>
      </c>
      <c r="K102" s="157">
        <v>2</v>
      </c>
      <c r="L102" s="157">
        <v>0</v>
      </c>
      <c r="M102" s="157">
        <v>0</v>
      </c>
      <c r="N102" s="157">
        <v>2</v>
      </c>
      <c r="O102" s="92">
        <v>2</v>
      </c>
      <c r="P102" s="160"/>
    </row>
    <row r="103" spans="1:16" x14ac:dyDescent="0.2">
      <c r="A103" s="161" t="s">
        <v>171</v>
      </c>
      <c r="B103" s="162" t="s">
        <v>172</v>
      </c>
      <c r="C103" s="127"/>
      <c r="D103" s="127"/>
      <c r="E103" s="127"/>
      <c r="F103" s="127"/>
      <c r="G103" s="163"/>
      <c r="H103" s="164"/>
      <c r="I103" s="126" t="s">
        <v>168</v>
      </c>
      <c r="J103" s="126" t="s">
        <v>227</v>
      </c>
      <c r="K103" s="165"/>
      <c r="L103" s="165"/>
      <c r="M103" s="165"/>
      <c r="N103" s="165"/>
      <c r="O103" s="166"/>
      <c r="P103" s="167"/>
    </row>
    <row r="104" spans="1:16" x14ac:dyDescent="0.2">
      <c r="A104" s="13" t="s">
        <v>173</v>
      </c>
      <c r="B104" s="14" t="s">
        <v>34</v>
      </c>
      <c r="C104" s="15"/>
      <c r="D104" s="15"/>
      <c r="E104" s="15"/>
      <c r="F104" s="15"/>
      <c r="G104" s="26"/>
      <c r="H104" s="26"/>
      <c r="I104" s="102" t="s">
        <v>167</v>
      </c>
      <c r="J104" s="14" t="s">
        <v>163</v>
      </c>
      <c r="K104" s="15"/>
      <c r="L104" s="15"/>
      <c r="M104" s="15"/>
      <c r="N104" s="15"/>
      <c r="O104" s="42"/>
      <c r="P104" s="140"/>
    </row>
    <row r="105" spans="1:16" x14ac:dyDescent="0.2">
      <c r="A105" s="13" t="s">
        <v>166</v>
      </c>
      <c r="B105" s="14" t="s">
        <v>23</v>
      </c>
      <c r="C105" s="15"/>
      <c r="D105" s="15"/>
      <c r="E105" s="15"/>
      <c r="F105" s="15"/>
      <c r="G105" s="26"/>
      <c r="H105" s="168"/>
      <c r="I105" s="102" t="s">
        <v>323</v>
      </c>
      <c r="J105" s="115" t="s">
        <v>162</v>
      </c>
      <c r="K105" s="26"/>
      <c r="L105" s="26"/>
      <c r="M105" s="26"/>
      <c r="N105" s="26"/>
      <c r="O105" s="42"/>
      <c r="P105" s="140"/>
    </row>
    <row r="106" spans="1:16" ht="18.95" customHeight="1" thickBot="1" x14ac:dyDescent="0.25">
      <c r="A106" s="169" t="s">
        <v>225</v>
      </c>
      <c r="B106" s="170" t="s">
        <v>194</v>
      </c>
      <c r="C106" s="171"/>
      <c r="D106" s="171"/>
      <c r="E106" s="171"/>
      <c r="F106" s="171"/>
      <c r="G106" s="172"/>
      <c r="H106" s="173"/>
      <c r="I106" s="174" t="s">
        <v>324</v>
      </c>
      <c r="J106" s="175" t="s">
        <v>204</v>
      </c>
      <c r="K106" s="171"/>
      <c r="L106" s="171"/>
      <c r="M106" s="171"/>
      <c r="N106" s="171"/>
      <c r="O106" s="176"/>
      <c r="P106" s="177"/>
    </row>
    <row r="107" spans="1:16" ht="15" thickBot="1" x14ac:dyDescent="0.25">
      <c r="A107" s="3"/>
      <c r="B107" s="178" t="s">
        <v>226</v>
      </c>
      <c r="C107" s="179"/>
      <c r="D107" s="179"/>
      <c r="E107" s="179"/>
      <c r="F107" s="179"/>
      <c r="G107" s="179"/>
      <c r="H107" s="26"/>
      <c r="I107" s="26"/>
      <c r="J107" s="26"/>
      <c r="K107" s="180">
        <f>C19+K19+C31+K31+C51+K51+C63+K63</f>
        <v>139</v>
      </c>
      <c r="L107" s="180">
        <f>D19+L19+D31+L31+D51+L51+D63+L63</f>
        <v>18</v>
      </c>
      <c r="M107" s="180">
        <f>E19+M19+E31+M31+E51+M51+E63+M63</f>
        <v>12</v>
      </c>
      <c r="N107" s="180">
        <v>150</v>
      </c>
      <c r="O107" s="180">
        <f>G19+O19+G31+O31+G51+O51+G63+O63</f>
        <v>240</v>
      </c>
      <c r="P107" s="104"/>
    </row>
    <row r="108" spans="1:16" ht="38.25" customHeight="1" x14ac:dyDescent="0.2">
      <c r="A108" s="3"/>
      <c r="B108" s="3"/>
      <c r="C108" s="3"/>
      <c r="D108" s="3"/>
      <c r="E108" s="3"/>
      <c r="F108" s="3"/>
      <c r="G108" s="3"/>
      <c r="H108" s="3"/>
      <c r="I108" s="3"/>
      <c r="J108" s="3"/>
      <c r="K108" s="3"/>
      <c r="L108" s="3"/>
      <c r="M108" s="3"/>
      <c r="N108" s="3"/>
      <c r="O108" s="5"/>
      <c r="P108" s="5"/>
    </row>
    <row r="109" spans="1:16" ht="57.75" customHeight="1" x14ac:dyDescent="0.2">
      <c r="A109" s="181" t="s">
        <v>334</v>
      </c>
      <c r="B109" s="247" t="s">
        <v>333</v>
      </c>
      <c r="C109" s="248"/>
      <c r="D109" s="248"/>
      <c r="E109" s="248"/>
      <c r="F109" s="248"/>
      <c r="G109" s="248"/>
      <c r="H109" s="248"/>
      <c r="I109" s="248"/>
      <c r="J109" s="248"/>
      <c r="K109" s="248"/>
      <c r="L109" s="248"/>
      <c r="M109" s="248"/>
      <c r="N109" s="248"/>
      <c r="O109" s="248"/>
      <c r="P109" s="249"/>
    </row>
    <row r="110" spans="1:16" ht="11.25" customHeight="1" x14ac:dyDescent="0.2">
      <c r="A110" s="182" t="s">
        <v>335</v>
      </c>
      <c r="B110" s="255" t="s">
        <v>309</v>
      </c>
      <c r="C110" s="256"/>
      <c r="D110" s="256"/>
      <c r="E110" s="256"/>
      <c r="F110" s="256"/>
      <c r="G110" s="256"/>
      <c r="H110" s="256"/>
      <c r="I110" s="256"/>
      <c r="J110" s="256"/>
      <c r="K110" s="256"/>
      <c r="L110" s="256"/>
      <c r="M110" s="256"/>
      <c r="N110" s="256"/>
      <c r="O110" s="256"/>
      <c r="P110" s="257"/>
    </row>
    <row r="111" spans="1:16" ht="11.25" customHeight="1" x14ac:dyDescent="0.2">
      <c r="A111" s="183" t="s">
        <v>310</v>
      </c>
      <c r="B111" s="258" t="s">
        <v>326</v>
      </c>
      <c r="C111" s="259"/>
      <c r="D111" s="259"/>
      <c r="E111" s="259"/>
      <c r="F111" s="259"/>
      <c r="G111" s="259"/>
      <c r="H111" s="259"/>
      <c r="I111" s="259"/>
      <c r="J111" s="259"/>
      <c r="K111" s="259"/>
      <c r="L111" s="259"/>
      <c r="M111" s="259"/>
      <c r="N111" s="259"/>
      <c r="O111" s="259"/>
      <c r="P111" s="260"/>
    </row>
    <row r="112" spans="1:16" ht="11.25" customHeight="1" x14ac:dyDescent="0.2">
      <c r="A112" s="183" t="s">
        <v>311</v>
      </c>
      <c r="B112" s="261" t="s">
        <v>313</v>
      </c>
      <c r="C112" s="262"/>
      <c r="D112" s="262"/>
      <c r="E112" s="262"/>
      <c r="F112" s="262"/>
      <c r="G112" s="262"/>
      <c r="H112" s="262"/>
      <c r="I112" s="262"/>
      <c r="J112" s="262"/>
      <c r="K112" s="262"/>
      <c r="L112" s="262"/>
      <c r="M112" s="262"/>
      <c r="N112" s="262"/>
      <c r="O112" s="262"/>
      <c r="P112" s="263"/>
    </row>
    <row r="113" spans="1:16" ht="11.25" customHeight="1" x14ac:dyDescent="0.2">
      <c r="A113" s="184" t="s">
        <v>312</v>
      </c>
      <c r="B113" s="264" t="s">
        <v>332</v>
      </c>
      <c r="C113" s="265"/>
      <c r="D113" s="265"/>
      <c r="E113" s="265"/>
      <c r="F113" s="265"/>
      <c r="G113" s="265"/>
      <c r="H113" s="265"/>
      <c r="I113" s="265"/>
      <c r="J113" s="265"/>
      <c r="K113" s="265"/>
      <c r="L113" s="265"/>
      <c r="M113" s="265"/>
      <c r="N113" s="265"/>
      <c r="O113" s="265"/>
      <c r="P113" s="266"/>
    </row>
    <row r="114" spans="1:16" ht="12" customHeight="1" thickBot="1" x14ac:dyDescent="0.25">
      <c r="A114" s="185"/>
      <c r="B114" s="186"/>
      <c r="C114" s="185"/>
      <c r="D114" s="185"/>
      <c r="E114" s="185"/>
      <c r="F114" s="185"/>
      <c r="G114" s="185"/>
      <c r="H114" s="185"/>
      <c r="I114" s="187"/>
      <c r="J114" s="187"/>
      <c r="K114" s="187"/>
      <c r="L114" s="187"/>
      <c r="M114" s="187"/>
      <c r="N114" s="187"/>
      <c r="O114" s="187"/>
      <c r="P114" s="187"/>
    </row>
    <row r="115" spans="1:16" ht="36" customHeight="1" thickBot="1" x14ac:dyDescent="0.25">
      <c r="A115" s="226"/>
      <c r="B115" s="252" t="s">
        <v>336</v>
      </c>
      <c r="C115" s="253"/>
      <c r="D115" s="253"/>
      <c r="E115" s="253"/>
      <c r="F115" s="253"/>
      <c r="G115" s="253"/>
      <c r="H115" s="253"/>
      <c r="I115" s="253"/>
      <c r="J115" s="253"/>
      <c r="K115" s="253"/>
      <c r="L115" s="253"/>
      <c r="M115" s="253"/>
      <c r="N115" s="253"/>
      <c r="O115" s="253"/>
      <c r="P115" s="254"/>
    </row>
    <row r="116" spans="1:16" ht="48" customHeight="1" thickBot="1" x14ac:dyDescent="0.25">
      <c r="A116" s="3"/>
      <c r="B116" s="3"/>
      <c r="C116" s="3"/>
      <c r="D116" s="3"/>
      <c r="E116" s="3"/>
      <c r="F116" s="3"/>
      <c r="G116" s="3"/>
    </row>
    <row r="117" spans="1:16" x14ac:dyDescent="0.2">
      <c r="A117" s="188" t="s">
        <v>272</v>
      </c>
      <c r="B117" s="189" t="s">
        <v>275</v>
      </c>
      <c r="C117" s="190" t="s">
        <v>3</v>
      </c>
      <c r="D117" s="190" t="s">
        <v>277</v>
      </c>
      <c r="E117" s="190" t="s">
        <v>5</v>
      </c>
      <c r="F117" s="190" t="s">
        <v>274</v>
      </c>
      <c r="G117" s="191" t="s">
        <v>273</v>
      </c>
    </row>
    <row r="118" spans="1:16" x14ac:dyDescent="0.2">
      <c r="A118" s="109" t="s">
        <v>268</v>
      </c>
      <c r="B118" s="14" t="s">
        <v>269</v>
      </c>
      <c r="C118" s="15">
        <v>3</v>
      </c>
      <c r="D118" s="15">
        <v>0</v>
      </c>
      <c r="E118" s="15">
        <v>0</v>
      </c>
      <c r="F118" s="15">
        <f t="shared" ref="F118:F123" si="9">IF(ISBLANK(A118),"",ROUNDUP((C118+(D118+E118)/2),0))</f>
        <v>3</v>
      </c>
      <c r="G118" s="19">
        <v>5</v>
      </c>
    </row>
    <row r="119" spans="1:16" x14ac:dyDescent="0.2">
      <c r="A119" s="109" t="s">
        <v>231</v>
      </c>
      <c r="B119" s="100" t="s">
        <v>232</v>
      </c>
      <c r="C119" s="15">
        <v>2</v>
      </c>
      <c r="D119" s="15">
        <v>2</v>
      </c>
      <c r="E119" s="15">
        <v>0</v>
      </c>
      <c r="F119" s="15">
        <f t="shared" si="9"/>
        <v>3</v>
      </c>
      <c r="G119" s="19">
        <v>4</v>
      </c>
    </row>
    <row r="120" spans="1:16" x14ac:dyDescent="0.2">
      <c r="A120" s="109" t="s">
        <v>263</v>
      </c>
      <c r="B120" s="100" t="s">
        <v>262</v>
      </c>
      <c r="C120" s="15">
        <v>3</v>
      </c>
      <c r="D120" s="15">
        <v>0</v>
      </c>
      <c r="E120" s="15">
        <v>0</v>
      </c>
      <c r="F120" s="15">
        <f t="shared" si="9"/>
        <v>3</v>
      </c>
      <c r="G120" s="192">
        <v>5</v>
      </c>
    </row>
    <row r="121" spans="1:16" x14ac:dyDescent="0.2">
      <c r="A121" s="109" t="s">
        <v>233</v>
      </c>
      <c r="B121" s="100" t="s">
        <v>235</v>
      </c>
      <c r="C121" s="15">
        <v>3</v>
      </c>
      <c r="D121" s="15">
        <v>0</v>
      </c>
      <c r="E121" s="15">
        <v>0</v>
      </c>
      <c r="F121" s="15">
        <f t="shared" si="9"/>
        <v>3</v>
      </c>
      <c r="G121" s="192">
        <v>5</v>
      </c>
    </row>
    <row r="122" spans="1:16" x14ac:dyDescent="0.2">
      <c r="A122" s="109" t="s">
        <v>230</v>
      </c>
      <c r="B122" s="14" t="s">
        <v>237</v>
      </c>
      <c r="C122" s="15">
        <v>3</v>
      </c>
      <c r="D122" s="15">
        <v>0</v>
      </c>
      <c r="E122" s="15">
        <v>0</v>
      </c>
      <c r="F122" s="15">
        <f t="shared" si="9"/>
        <v>3</v>
      </c>
      <c r="G122" s="193">
        <v>4</v>
      </c>
    </row>
    <row r="123" spans="1:16" x14ac:dyDescent="0.2">
      <c r="A123" s="109" t="s">
        <v>267</v>
      </c>
      <c r="B123" s="14" t="s">
        <v>266</v>
      </c>
      <c r="C123" s="15">
        <v>3</v>
      </c>
      <c r="D123" s="15">
        <v>0</v>
      </c>
      <c r="E123" s="15">
        <v>0</v>
      </c>
      <c r="F123" s="15">
        <f t="shared" si="9"/>
        <v>3</v>
      </c>
      <c r="G123" s="193">
        <v>4</v>
      </c>
    </row>
    <row r="124" spans="1:16" x14ac:dyDescent="0.2">
      <c r="A124" s="109" t="s">
        <v>265</v>
      </c>
      <c r="B124" s="100" t="s">
        <v>264</v>
      </c>
      <c r="C124" s="15">
        <v>3</v>
      </c>
      <c r="D124" s="15">
        <v>0</v>
      </c>
      <c r="E124" s="15">
        <v>0</v>
      </c>
      <c r="F124" s="15">
        <f>IF(ISBLANK(B124),"",ROUNDUP((C124+(D124+E124)/2),0))</f>
        <v>3</v>
      </c>
      <c r="G124" s="59">
        <v>5</v>
      </c>
    </row>
    <row r="125" spans="1:16" x14ac:dyDescent="0.2">
      <c r="A125" s="109" t="s">
        <v>234</v>
      </c>
      <c r="B125" s="100" t="s">
        <v>236</v>
      </c>
      <c r="C125" s="15">
        <v>3</v>
      </c>
      <c r="D125" s="15">
        <v>0</v>
      </c>
      <c r="E125" s="15">
        <v>0</v>
      </c>
      <c r="F125" s="15">
        <f>IF(ISBLANK(B125),"",ROUNDUP((C125+(D125+E125)/2),0))</f>
        <v>3</v>
      </c>
      <c r="G125" s="59">
        <v>5</v>
      </c>
    </row>
    <row r="126" spans="1:16" x14ac:dyDescent="0.2">
      <c r="A126" s="109" t="s">
        <v>282</v>
      </c>
      <c r="B126" s="14" t="s">
        <v>283</v>
      </c>
      <c r="C126" s="15">
        <v>3</v>
      </c>
      <c r="D126" s="15">
        <v>0</v>
      </c>
      <c r="E126" s="15">
        <v>0</v>
      </c>
      <c r="F126" s="15">
        <f>IF(ISBLANK(B126),"",ROUNDUP((C126+(D126+E126)/2),0))</f>
        <v>3</v>
      </c>
      <c r="G126" s="194">
        <v>4</v>
      </c>
    </row>
    <row r="127" spans="1:16" x14ac:dyDescent="0.2">
      <c r="A127" s="109" t="s">
        <v>286</v>
      </c>
      <c r="B127" s="100" t="s">
        <v>287</v>
      </c>
      <c r="C127" s="15">
        <v>3</v>
      </c>
      <c r="D127" s="15">
        <v>0</v>
      </c>
      <c r="E127" s="15">
        <v>0</v>
      </c>
      <c r="F127" s="15">
        <f>IF(ISBLANK(B127),"",ROUNDUP((C127+(D127+E127)/2),0))</f>
        <v>3</v>
      </c>
      <c r="G127" s="59">
        <v>5</v>
      </c>
    </row>
    <row r="128" spans="1:16" x14ac:dyDescent="0.2">
      <c r="A128" s="109" t="s">
        <v>288</v>
      </c>
      <c r="B128" s="100" t="s">
        <v>289</v>
      </c>
      <c r="C128" s="15">
        <v>3</v>
      </c>
      <c r="D128" s="15">
        <v>0</v>
      </c>
      <c r="E128" s="15">
        <v>0</v>
      </c>
      <c r="F128" s="15">
        <f>IF(ISBLANK(B128),"",ROUNDUP((C128+(D128+E128)/2),0))</f>
        <v>3</v>
      </c>
      <c r="G128" s="59">
        <v>5</v>
      </c>
    </row>
    <row r="129" spans="1:7" x14ac:dyDescent="0.2">
      <c r="A129" s="109" t="s">
        <v>247</v>
      </c>
      <c r="B129" s="100" t="s">
        <v>248</v>
      </c>
      <c r="C129" s="15">
        <v>2</v>
      </c>
      <c r="D129" s="15">
        <v>0</v>
      </c>
      <c r="E129" s="15">
        <v>0</v>
      </c>
      <c r="F129" s="15">
        <v>2</v>
      </c>
      <c r="G129" s="195">
        <v>3</v>
      </c>
    </row>
    <row r="130" spans="1:7" x14ac:dyDescent="0.2">
      <c r="A130" s="109" t="s">
        <v>249</v>
      </c>
      <c r="B130" s="100" t="s">
        <v>250</v>
      </c>
      <c r="C130" s="15">
        <v>2</v>
      </c>
      <c r="D130" s="15">
        <v>0</v>
      </c>
      <c r="E130" s="15">
        <v>0</v>
      </c>
      <c r="F130" s="15">
        <v>2</v>
      </c>
      <c r="G130" s="195">
        <v>3</v>
      </c>
    </row>
    <row r="131" spans="1:7" x14ac:dyDescent="0.2">
      <c r="A131" s="109" t="s">
        <v>238</v>
      </c>
      <c r="B131" s="100" t="s">
        <v>239</v>
      </c>
      <c r="C131" s="15">
        <v>2</v>
      </c>
      <c r="D131" s="15">
        <v>0</v>
      </c>
      <c r="E131" s="15">
        <v>0</v>
      </c>
      <c r="F131" s="15">
        <v>2</v>
      </c>
      <c r="G131" s="195">
        <v>3</v>
      </c>
    </row>
    <row r="132" spans="1:7" x14ac:dyDescent="0.2">
      <c r="A132" s="109" t="s">
        <v>240</v>
      </c>
      <c r="B132" s="100" t="s">
        <v>241</v>
      </c>
      <c r="C132" s="15">
        <v>2</v>
      </c>
      <c r="D132" s="15">
        <v>0</v>
      </c>
      <c r="E132" s="15">
        <v>0</v>
      </c>
      <c r="F132" s="15">
        <v>2</v>
      </c>
      <c r="G132" s="195">
        <v>3</v>
      </c>
    </row>
    <row r="133" spans="1:7" x14ac:dyDescent="0.2">
      <c r="A133" s="109" t="s">
        <v>251</v>
      </c>
      <c r="B133" s="100" t="s">
        <v>252</v>
      </c>
      <c r="C133" s="15">
        <v>2</v>
      </c>
      <c r="D133" s="15">
        <v>0</v>
      </c>
      <c r="E133" s="15">
        <v>0</v>
      </c>
      <c r="F133" s="15">
        <v>2</v>
      </c>
      <c r="G133" s="195">
        <v>3</v>
      </c>
    </row>
    <row r="134" spans="1:7" x14ac:dyDescent="0.2">
      <c r="A134" s="109" t="s">
        <v>253</v>
      </c>
      <c r="B134" s="100" t="s">
        <v>254</v>
      </c>
      <c r="C134" s="15">
        <v>2</v>
      </c>
      <c r="D134" s="15">
        <v>0</v>
      </c>
      <c r="E134" s="15">
        <v>0</v>
      </c>
      <c r="F134" s="15">
        <v>2</v>
      </c>
      <c r="G134" s="195">
        <v>3</v>
      </c>
    </row>
    <row r="135" spans="1:7" ht="11.25" customHeight="1" x14ac:dyDescent="0.2">
      <c r="A135" s="109" t="s">
        <v>242</v>
      </c>
      <c r="B135" s="100" t="s">
        <v>243</v>
      </c>
      <c r="C135" s="15">
        <v>2</v>
      </c>
      <c r="D135" s="15">
        <v>0</v>
      </c>
      <c r="E135" s="15">
        <v>0</v>
      </c>
      <c r="F135" s="15">
        <v>2</v>
      </c>
      <c r="G135" s="195">
        <v>3</v>
      </c>
    </row>
    <row r="136" spans="1:7" x14ac:dyDescent="0.2">
      <c r="A136" s="109" t="s">
        <v>244</v>
      </c>
      <c r="B136" s="100" t="s">
        <v>260</v>
      </c>
      <c r="C136" s="15">
        <v>2</v>
      </c>
      <c r="D136" s="15">
        <v>0</v>
      </c>
      <c r="E136" s="15">
        <v>0</v>
      </c>
      <c r="F136" s="15">
        <v>2</v>
      </c>
      <c r="G136" s="195">
        <v>3</v>
      </c>
    </row>
    <row r="137" spans="1:7" x14ac:dyDescent="0.2">
      <c r="A137" s="109" t="s">
        <v>290</v>
      </c>
      <c r="B137" s="196" t="s">
        <v>291</v>
      </c>
      <c r="C137" s="15">
        <v>2</v>
      </c>
      <c r="D137" s="15">
        <v>0</v>
      </c>
      <c r="E137" s="15">
        <v>0</v>
      </c>
      <c r="F137" s="15">
        <v>2</v>
      </c>
      <c r="G137" s="195">
        <v>3</v>
      </c>
    </row>
    <row r="138" spans="1:7" x14ac:dyDescent="0.2">
      <c r="A138" s="109" t="s">
        <v>294</v>
      </c>
      <c r="B138" s="196" t="s">
        <v>295</v>
      </c>
      <c r="C138" s="15">
        <v>2</v>
      </c>
      <c r="D138" s="15">
        <v>0</v>
      </c>
      <c r="E138" s="15">
        <v>0</v>
      </c>
      <c r="F138" s="15">
        <v>2</v>
      </c>
      <c r="G138" s="195">
        <v>3</v>
      </c>
    </row>
    <row r="139" spans="1:7" x14ac:dyDescent="0.2">
      <c r="A139" s="109" t="s">
        <v>255</v>
      </c>
      <c r="B139" s="196" t="s">
        <v>256</v>
      </c>
      <c r="C139" s="15">
        <v>2</v>
      </c>
      <c r="D139" s="15">
        <v>0</v>
      </c>
      <c r="E139" s="15">
        <v>0</v>
      </c>
      <c r="F139" s="15">
        <v>2</v>
      </c>
      <c r="G139" s="195">
        <v>3</v>
      </c>
    </row>
    <row r="140" spans="1:7" x14ac:dyDescent="0.2">
      <c r="A140" s="109" t="s">
        <v>245</v>
      </c>
      <c r="B140" s="100" t="s">
        <v>246</v>
      </c>
      <c r="C140" s="15">
        <v>2</v>
      </c>
      <c r="D140" s="15">
        <v>0</v>
      </c>
      <c r="E140" s="15">
        <v>0</v>
      </c>
      <c r="F140" s="15">
        <v>2</v>
      </c>
      <c r="G140" s="195">
        <v>3</v>
      </c>
    </row>
    <row r="141" spans="1:7" x14ac:dyDescent="0.2">
      <c r="A141" s="109" t="s">
        <v>270</v>
      </c>
      <c r="B141" s="100" t="s">
        <v>271</v>
      </c>
      <c r="C141" s="15">
        <v>2</v>
      </c>
      <c r="D141" s="15">
        <v>0</v>
      </c>
      <c r="E141" s="15">
        <v>0</v>
      </c>
      <c r="F141" s="15">
        <v>2</v>
      </c>
      <c r="G141" s="195">
        <v>3</v>
      </c>
    </row>
    <row r="142" spans="1:7" x14ac:dyDescent="0.2">
      <c r="A142" s="109" t="s">
        <v>284</v>
      </c>
      <c r="B142" s="196" t="s">
        <v>285</v>
      </c>
      <c r="C142" s="15">
        <v>2</v>
      </c>
      <c r="D142" s="15">
        <v>0</v>
      </c>
      <c r="E142" s="15">
        <v>0</v>
      </c>
      <c r="F142" s="15">
        <v>2</v>
      </c>
      <c r="G142" s="195">
        <v>3</v>
      </c>
    </row>
    <row r="143" spans="1:7" x14ac:dyDescent="0.2">
      <c r="A143" s="109" t="s">
        <v>292</v>
      </c>
      <c r="B143" s="100" t="s">
        <v>293</v>
      </c>
      <c r="C143" s="15">
        <v>2</v>
      </c>
      <c r="D143" s="15">
        <v>0</v>
      </c>
      <c r="E143" s="15">
        <v>0</v>
      </c>
      <c r="F143" s="15">
        <v>2</v>
      </c>
      <c r="G143" s="195">
        <v>3</v>
      </c>
    </row>
    <row r="144" spans="1:7" ht="15" thickBot="1" x14ac:dyDescent="0.25">
      <c r="A144" s="109" t="s">
        <v>257</v>
      </c>
      <c r="B144" s="122" t="s">
        <v>261</v>
      </c>
      <c r="C144" s="197">
        <v>2</v>
      </c>
      <c r="D144" s="197">
        <v>0</v>
      </c>
      <c r="E144" s="197">
        <v>0</v>
      </c>
      <c r="F144" s="197">
        <v>2</v>
      </c>
      <c r="G144" s="198">
        <v>3</v>
      </c>
    </row>
    <row r="145" spans="1:7" x14ac:dyDescent="0.2">
      <c r="A145" s="199" t="s">
        <v>276</v>
      </c>
      <c r="B145" s="200"/>
      <c r="C145" s="200"/>
      <c r="D145" s="200"/>
      <c r="E145" s="200"/>
      <c r="F145" s="200"/>
      <c r="G145" s="200"/>
    </row>
  </sheetData>
  <sortState ref="A100:G126">
    <sortCondition ref="A91"/>
  </sortState>
  <mergeCells count="8">
    <mergeCell ref="B109:P109"/>
    <mergeCell ref="A6:P6"/>
    <mergeCell ref="A7:P7"/>
    <mergeCell ref="B115:P115"/>
    <mergeCell ref="B110:P110"/>
    <mergeCell ref="B111:P111"/>
    <mergeCell ref="B112:P112"/>
    <mergeCell ref="B113:P113"/>
  </mergeCells>
  <phoneticPr fontId="1" type="noConversion"/>
  <printOptions horizontalCentered="1"/>
  <pageMargins left="0.23622047244094491" right="0.23622047244094491" top="0.39370078740157483" bottom="0.35433070866141736"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2020-2021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ntosun</dc:creator>
  <cp:lastModifiedBy>Sekreterlik</cp:lastModifiedBy>
  <cp:lastPrinted>2021-08-26T12:41:25Z</cp:lastPrinted>
  <dcterms:created xsi:type="dcterms:W3CDTF">2011-06-02T10:58:02Z</dcterms:created>
  <dcterms:modified xsi:type="dcterms:W3CDTF">2022-02-24T05:52:40Z</dcterms:modified>
</cp:coreProperties>
</file>